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5570" windowHeight="11760"/>
  </bookViews>
  <sheets>
    <sheet name="Felújítás, pótlás_Szorg_szv" sheetId="4" r:id="rId1"/>
    <sheet name="Beruházás_Szorg_szv" sheetId="6" r:id="rId2"/>
    <sheet name="Forrástábla" sheetId="9" r:id="rId3"/>
  </sheets>
  <definedNames>
    <definedName name="_xlnm._FilterDatabase" localSheetId="1" hidden="1">Beruházás_Szorg_szv!$A$1:$X$32</definedName>
    <definedName name="_xlnm._FilterDatabase" localSheetId="0" hidden="1">'Felújítás, pótlás_Szorg_szv'!$A$1:$X$34</definedName>
    <definedName name="_xlnm.Print_Area" localSheetId="1">Beruházás_Szorg_szv!$A$1:$X$22</definedName>
  </definedNames>
  <calcPr calcId="145621"/>
</workbook>
</file>

<file path=xl/calcChain.xml><?xml version="1.0" encoding="utf-8"?>
<calcChain xmlns="http://schemas.openxmlformats.org/spreadsheetml/2006/main">
  <c r="H20" i="9" l="1"/>
  <c r="G20" i="9"/>
  <c r="F20" i="9"/>
  <c r="D20" i="9"/>
  <c r="C20" i="9"/>
  <c r="B20" i="9"/>
  <c r="H19" i="9"/>
  <c r="G19" i="9"/>
  <c r="F19" i="9"/>
  <c r="I19" i="9" s="1"/>
  <c r="D19" i="9"/>
  <c r="C19" i="9"/>
  <c r="B19" i="9"/>
  <c r="H18" i="9"/>
  <c r="G18" i="9"/>
  <c r="F18" i="9"/>
  <c r="I18" i="9" s="1"/>
  <c r="D18" i="9"/>
  <c r="C18" i="9"/>
  <c r="B18" i="9"/>
  <c r="E18" i="9" s="1"/>
  <c r="L16" i="9"/>
  <c r="K16" i="9"/>
  <c r="J16" i="9"/>
  <c r="I16" i="9"/>
  <c r="E16" i="9"/>
  <c r="L15" i="9"/>
  <c r="K15" i="9"/>
  <c r="J15" i="9"/>
  <c r="I15" i="9"/>
  <c r="E15" i="9"/>
  <c r="L14" i="9"/>
  <c r="K14" i="9"/>
  <c r="J14" i="9"/>
  <c r="I14" i="9"/>
  <c r="M14" i="9" s="1"/>
  <c r="E14" i="9"/>
  <c r="H13" i="9"/>
  <c r="G13" i="9"/>
  <c r="F13" i="9"/>
  <c r="I13" i="9" s="1"/>
  <c r="D13" i="9"/>
  <c r="C13" i="9"/>
  <c r="B13" i="9"/>
  <c r="L12" i="9"/>
  <c r="L20" i="9" s="1"/>
  <c r="K12" i="9"/>
  <c r="K20" i="9" s="1"/>
  <c r="J12" i="9"/>
  <c r="I12" i="9"/>
  <c r="E12" i="9"/>
  <c r="L11" i="9"/>
  <c r="K11" i="9"/>
  <c r="J11" i="9"/>
  <c r="J19" i="9" s="1"/>
  <c r="I11" i="9"/>
  <c r="E11" i="9"/>
  <c r="L10" i="9"/>
  <c r="L18" i="9" s="1"/>
  <c r="K10" i="9"/>
  <c r="K18" i="9" s="1"/>
  <c r="J10" i="9"/>
  <c r="J18" i="9" s="1"/>
  <c r="I10" i="9"/>
  <c r="M10" i="9" s="1"/>
  <c r="M18" i="9" s="1"/>
  <c r="E10" i="9"/>
  <c r="I9" i="9"/>
  <c r="H9" i="9"/>
  <c r="G9" i="9"/>
  <c r="G17" i="9" s="1"/>
  <c r="F9" i="9"/>
  <c r="D9" i="9"/>
  <c r="D17" i="9" s="1"/>
  <c r="C9" i="9"/>
  <c r="C17" i="9" s="1"/>
  <c r="B9" i="9"/>
  <c r="E13" i="9" l="1"/>
  <c r="K13" i="9"/>
  <c r="L9" i="9"/>
  <c r="L19" i="9"/>
  <c r="L13" i="9"/>
  <c r="M15" i="9"/>
  <c r="K19" i="9"/>
  <c r="J20" i="9"/>
  <c r="M13" i="9"/>
  <c r="M16" i="9"/>
  <c r="M11" i="9"/>
  <c r="M19" i="9" s="1"/>
  <c r="E19" i="9"/>
  <c r="E9" i="9"/>
  <c r="I20" i="9"/>
  <c r="E20" i="9"/>
  <c r="J9" i="9"/>
  <c r="M12" i="9"/>
  <c r="K17" i="9"/>
  <c r="M9" i="9"/>
  <c r="J13" i="9"/>
  <c r="B17" i="9"/>
  <c r="E17" i="9" s="1"/>
  <c r="F17" i="9"/>
  <c r="H17" i="9"/>
  <c r="L17" i="9" s="1"/>
  <c r="K9" i="9"/>
  <c r="M20" i="9" l="1"/>
  <c r="I17" i="9"/>
  <c r="M17" i="9" s="1"/>
  <c r="J17" i="9"/>
</calcChain>
</file>

<file path=xl/sharedStrings.xml><?xml version="1.0" encoding="utf-8"?>
<sst xmlns="http://schemas.openxmlformats.org/spreadsheetml/2006/main" count="171" uniqueCount="71">
  <si>
    <t>Beruházás megnevezése</t>
  </si>
  <si>
    <t>Vízjogi létesítési/elvi engedély száma</t>
  </si>
  <si>
    <t>Az érintett ellátásért felelős(ök) megnevezése</t>
  </si>
  <si>
    <t>Tervezett nettó költség</t>
  </si>
  <si>
    <t>(eFt)</t>
  </si>
  <si>
    <t>Forrás megnevezése</t>
  </si>
  <si>
    <t>Megvalósítás időtartama</t>
  </si>
  <si>
    <t>Tervezett időtáv</t>
  </si>
  <si>
    <t xml:space="preserve">A beruházás ütemezése a tervezési időszak évei szerint </t>
  </si>
  <si>
    <t>Kezdés</t>
  </si>
  <si>
    <t>Befejezés</t>
  </si>
  <si>
    <t>1.</t>
  </si>
  <si>
    <t>X</t>
  </si>
  <si>
    <t>2.</t>
  </si>
  <si>
    <t>3.</t>
  </si>
  <si>
    <t>4.</t>
  </si>
  <si>
    <t>A tervet benyújtó szervezet megnevezése:</t>
  </si>
  <si>
    <t>Víziközmű-szolgáltató megnevezése:</t>
  </si>
  <si>
    <t>Víziközmű-szolgáltatási ágazat megnevezése:</t>
  </si>
  <si>
    <t>Víziközmű-rendszer kódja: **</t>
  </si>
  <si>
    <t>Véleményeltérést megfogalmazó érintett fél megnevezése:</t>
  </si>
  <si>
    <t>* a megfelelő szövegrészt aláhúzással kell jelölni</t>
  </si>
  <si>
    <t>** a Hivatal által a működési engedélyben megállapított VKR-kód</t>
  </si>
  <si>
    <t>(rövid /  közép / hosszú)</t>
  </si>
  <si>
    <t>Sorrend</t>
  </si>
  <si>
    <t>BERUHÁZÁSOK ÖSSZEFOGLALÓ TÁBLÁZATA</t>
  </si>
  <si>
    <t>FELÚJÍTÁS, PÓTLÁS ÖSSZEFOGLALÓ TÁBLÁZATA</t>
  </si>
  <si>
    <t xml:space="preserve"> </t>
  </si>
  <si>
    <r>
      <rPr>
        <u/>
        <sz val="11"/>
        <color theme="1"/>
        <rFont val="Arial"/>
        <family val="2"/>
        <charset val="238"/>
      </rPr>
      <t>ellátásért felelős</t>
    </r>
    <r>
      <rPr>
        <sz val="11"/>
        <color theme="1"/>
        <rFont val="Arial"/>
        <family val="2"/>
        <charset val="238"/>
      </rPr>
      <t xml:space="preserve"> / ellátásért felelősök képviselője / víziközmű-szolgáltató *</t>
    </r>
  </si>
  <si>
    <t>Hajdúkerületi és Bihari Víziközmű Szolgáltató Zrt.</t>
  </si>
  <si>
    <t>Véleményező fél megnevezése:</t>
  </si>
  <si>
    <t>Rendkívüli helyzetből adódó azonnali feladatok</t>
  </si>
  <si>
    <t>rövid</t>
  </si>
  <si>
    <t>közép</t>
  </si>
  <si>
    <t>hosszú</t>
  </si>
  <si>
    <t>Pályázat*</t>
  </si>
  <si>
    <t>Szorgalmatos Község Önkormányzata</t>
  </si>
  <si>
    <t>21-07597-1-002-00-00</t>
  </si>
  <si>
    <t>25. számú átemelő napelemmel történő ellátása, energiaracionalizálás érdekében</t>
  </si>
  <si>
    <t>26. számú átemelő napelemmel történő ellátása, energiaracionalizálás érdekében</t>
  </si>
  <si>
    <t>27. számú átemelő napelemmel történő ellátása, energiaracionalizálás érdekében</t>
  </si>
  <si>
    <t>Szorgalmatos község Önkormányzata</t>
  </si>
  <si>
    <t>Házi átemelők szivattyúinak cseréje szükséges mennyiségben</t>
  </si>
  <si>
    <t>5.</t>
  </si>
  <si>
    <t>Gördülő Fejlesztési Terv</t>
  </si>
  <si>
    <t>forrásszükséglete, forrásbiztosítása és forráshiánya</t>
  </si>
  <si>
    <t>ezer Ft</t>
  </si>
  <si>
    <t>Forrásszükséglet</t>
  </si>
  <si>
    <t>Forrásbiztosítás</t>
  </si>
  <si>
    <t>Forráshiány</t>
  </si>
  <si>
    <t>Amortizáció</t>
  </si>
  <si>
    <t>Pályázat</t>
  </si>
  <si>
    <t>szennyvíz beruházásainak, felújításainak, pótlásainak</t>
  </si>
  <si>
    <t>Önkormányzati bérleti díj</t>
  </si>
  <si>
    <t>közműves szennyvízellátás</t>
  </si>
  <si>
    <t>Szivattyú beszerzés hálózati átemelőkbe</t>
  </si>
  <si>
    <t>Szorgalmatos község önkormányzata</t>
  </si>
  <si>
    <t>25. számú átemelő felújítása</t>
  </si>
  <si>
    <t>26. számú átemelő felújítása</t>
  </si>
  <si>
    <t>27. számú átemelő felújítása</t>
  </si>
  <si>
    <t>Szorgalmatos felújítás, pótlás</t>
  </si>
  <si>
    <t>Szorgalmatos beruházás</t>
  </si>
  <si>
    <t>Szorgalmatos összesen</t>
  </si>
  <si>
    <t>Gördülő fejlesztési terv a 2021 - 2035. időszakra</t>
  </si>
  <si>
    <t>2021. évi bérleti díj</t>
  </si>
  <si>
    <t>2022-2025. évi bérleti díj</t>
  </si>
  <si>
    <t xml:space="preserve">2026-2035. évi bérleti díj </t>
  </si>
  <si>
    <t>2021-2035. évek</t>
  </si>
  <si>
    <t>2022-2025.</t>
  </si>
  <si>
    <t>2026-2035.</t>
  </si>
  <si>
    <t>2021-2035. 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</si>
</sst>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DE9D9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72">
    <xf numFmtId="0" fontId="0" fillId="0" borderId="0" xfId="0"/>
    <xf numFmtId="0" fontId="2" fillId="0" borderId="0" xfId="0" applyFont="1"/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6" fillId="0" borderId="7" xfId="0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0" fontId="2" fillId="3" borderId="7" xfId="0" applyFont="1" applyFill="1" applyBorder="1" applyAlignment="1">
      <alignment vertical="center"/>
    </xf>
    <xf numFmtId="0" fontId="2" fillId="3" borderId="8" xfId="0" applyFont="1" applyFill="1" applyBorder="1" applyAlignment="1">
      <alignment vertical="center"/>
    </xf>
    <xf numFmtId="0" fontId="6" fillId="0" borderId="3" xfId="0" applyFont="1" applyBorder="1" applyAlignment="1">
      <alignment vertical="center"/>
    </xf>
    <xf numFmtId="3" fontId="6" fillId="0" borderId="3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vertical="center"/>
    </xf>
    <xf numFmtId="0" fontId="6" fillId="0" borderId="5" xfId="0" applyFont="1" applyBorder="1" applyAlignment="1">
      <alignment vertical="center"/>
    </xf>
    <xf numFmtId="3" fontId="6" fillId="0" borderId="5" xfId="0" applyNumberFormat="1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/>
    <xf numFmtId="0" fontId="2" fillId="2" borderId="7" xfId="0" applyFont="1" applyFill="1" applyBorder="1" applyAlignment="1">
      <alignment vertical="center"/>
    </xf>
    <xf numFmtId="0" fontId="2" fillId="0" borderId="16" xfId="0" applyFont="1" applyBorder="1"/>
    <xf numFmtId="0" fontId="2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0" fontId="1" fillId="0" borderId="10" xfId="0" applyFont="1" applyBorder="1" applyAlignment="1">
      <alignment horizontal="center" vertical="center" wrapText="1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26" xfId="0" applyFont="1" applyBorder="1" applyAlignment="1">
      <alignment horizontal="right"/>
    </xf>
    <xf numFmtId="0" fontId="8" fillId="0" borderId="7" xfId="0" applyFont="1" applyBorder="1" applyAlignment="1">
      <alignment horizontal="right" wrapText="1"/>
    </xf>
    <xf numFmtId="0" fontId="8" fillId="0" borderId="8" xfId="0" applyFont="1" applyBorder="1" applyAlignment="1">
      <alignment horizontal="right" wrapText="1"/>
    </xf>
    <xf numFmtId="0" fontId="7" fillId="0" borderId="27" xfId="0" applyFont="1" applyBorder="1" applyAlignment="1">
      <alignment wrapText="1"/>
    </xf>
    <xf numFmtId="3" fontId="7" fillId="0" borderId="28" xfId="0" applyNumberFormat="1" applyFont="1" applyBorder="1"/>
    <xf numFmtId="3" fontId="7" fillId="0" borderId="3" xfId="0" applyNumberFormat="1" applyFont="1" applyBorder="1"/>
    <xf numFmtId="3" fontId="7" fillId="0" borderId="4" xfId="0" applyNumberFormat="1" applyFont="1" applyBorder="1"/>
    <xf numFmtId="3" fontId="7" fillId="0" borderId="11" xfId="0" applyNumberFormat="1" applyFont="1" applyBorder="1"/>
    <xf numFmtId="0" fontId="8" fillId="0" borderId="27" xfId="0" applyFont="1" applyBorder="1"/>
    <xf numFmtId="3" fontId="8" fillId="0" borderId="28" xfId="0" applyNumberFormat="1" applyFont="1" applyBorder="1"/>
    <xf numFmtId="3" fontId="8" fillId="0" borderId="3" xfId="0" applyNumberFormat="1" applyFont="1" applyBorder="1"/>
    <xf numFmtId="3" fontId="8" fillId="0" borderId="4" xfId="0" applyNumberFormat="1" applyFont="1" applyBorder="1"/>
    <xf numFmtId="3" fontId="8" fillId="0" borderId="11" xfId="0" applyNumberFormat="1" applyFont="1" applyBorder="1"/>
    <xf numFmtId="0" fontId="8" fillId="0" borderId="29" xfId="0" applyFont="1" applyBorder="1"/>
    <xf numFmtId="0" fontId="6" fillId="0" borderId="5" xfId="0" applyFont="1" applyFill="1" applyBorder="1" applyAlignment="1">
      <alignment vertical="center"/>
    </xf>
    <xf numFmtId="0" fontId="2" fillId="4" borderId="7" xfId="0" applyFont="1" applyFill="1" applyBorder="1" applyAlignment="1">
      <alignment vertical="center"/>
    </xf>
    <xf numFmtId="0" fontId="1" fillId="4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vertical="center"/>
    </xf>
    <xf numFmtId="0" fontId="2" fillId="4" borderId="5" xfId="0" applyFont="1" applyFill="1" applyBorder="1" applyAlignment="1">
      <alignment horizontal="center" vertical="center"/>
    </xf>
    <xf numFmtId="0" fontId="6" fillId="6" borderId="7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vertical="center"/>
    </xf>
    <xf numFmtId="0" fontId="6" fillId="7" borderId="7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vertical="center"/>
    </xf>
    <xf numFmtId="0" fontId="6" fillId="7" borderId="7" xfId="0" applyFont="1" applyFill="1" applyBorder="1" applyAlignment="1">
      <alignment horizontal="center" vertical="center" wrapText="1"/>
    </xf>
    <xf numFmtId="3" fontId="6" fillId="7" borderId="7" xfId="0" applyNumberFormat="1" applyFont="1" applyFill="1" applyBorder="1" applyAlignment="1">
      <alignment vertical="center"/>
    </xf>
    <xf numFmtId="0" fontId="6" fillId="7" borderId="3" xfId="0" applyFont="1" applyFill="1" applyBorder="1" applyAlignment="1">
      <alignment vertical="center"/>
    </xf>
    <xf numFmtId="0" fontId="2" fillId="7" borderId="7" xfId="0" applyFont="1" applyFill="1" applyBorder="1" applyAlignment="1">
      <alignment vertical="center"/>
    </xf>
    <xf numFmtId="0" fontId="2" fillId="7" borderId="8" xfId="0" applyFont="1" applyFill="1" applyBorder="1" applyAlignment="1">
      <alignment vertical="center"/>
    </xf>
    <xf numFmtId="0" fontId="2" fillId="7" borderId="0" xfId="0" applyFont="1" applyFill="1"/>
    <xf numFmtId="0" fontId="6" fillId="7" borderId="3" xfId="0" applyFont="1" applyFill="1" applyBorder="1" applyAlignment="1">
      <alignment horizontal="center" vertical="center"/>
    </xf>
    <xf numFmtId="0" fontId="1" fillId="7" borderId="9" xfId="0" applyFont="1" applyFill="1" applyBorder="1" applyAlignment="1">
      <alignment horizontal="center" vertical="center" wrapText="1"/>
    </xf>
    <xf numFmtId="3" fontId="6" fillId="7" borderId="3" xfId="0" applyNumberFormat="1" applyFont="1" applyFill="1" applyBorder="1" applyAlignment="1">
      <alignment vertical="center"/>
    </xf>
    <xf numFmtId="0" fontId="2" fillId="7" borderId="3" xfId="0" applyFont="1" applyFill="1" applyBorder="1" applyAlignment="1">
      <alignment vertical="center"/>
    </xf>
    <xf numFmtId="3" fontId="8" fillId="0" borderId="3" xfId="0" applyNumberFormat="1" applyFont="1" applyFill="1" applyBorder="1"/>
    <xf numFmtId="0" fontId="6" fillId="0" borderId="7" xfId="0" applyFont="1" applyFill="1" applyBorder="1" applyAlignment="1">
      <alignment vertical="center"/>
    </xf>
    <xf numFmtId="0" fontId="1" fillId="4" borderId="7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 wrapText="1"/>
    </xf>
    <xf numFmtId="3" fontId="6" fillId="0" borderId="7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5" borderId="17" xfId="0" applyFont="1" applyFill="1" applyBorder="1" applyAlignment="1">
      <alignment horizontal="center" vertical="center"/>
    </xf>
    <xf numFmtId="0" fontId="1" fillId="5" borderId="19" xfId="0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5" borderId="15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5" borderId="18" xfId="0" applyFont="1" applyFill="1" applyBorder="1" applyAlignment="1">
      <alignment horizontal="center" vertical="center"/>
    </xf>
    <xf numFmtId="0" fontId="2" fillId="5" borderId="22" xfId="0" applyFont="1" applyFill="1" applyBorder="1" applyAlignment="1">
      <alignment horizontal="center" vertical="center"/>
    </xf>
    <xf numFmtId="0" fontId="2" fillId="5" borderId="30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25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4"/>
  <sheetViews>
    <sheetView tabSelected="1" view="pageBreakPreview" zoomScale="60" zoomScaleNormal="80" workbookViewId="0">
      <selection sqref="A1:X1"/>
    </sheetView>
  </sheetViews>
  <sheetFormatPr defaultColWidth="8.85546875" defaultRowHeight="14.25" x14ac:dyDescent="0.2"/>
  <cols>
    <col min="1" max="1" width="9.42578125" style="25" customWidth="1"/>
    <col min="2" max="2" width="31.42578125" style="1" customWidth="1"/>
    <col min="3" max="3" width="13.28515625" style="1" bestFit="1" customWidth="1"/>
    <col min="4" max="4" width="17.42578125" style="1" bestFit="1" customWidth="1"/>
    <col min="5" max="5" width="12.85546875" style="1" customWidth="1"/>
    <col min="6" max="6" width="17" style="1" customWidth="1"/>
    <col min="7" max="8" width="10.7109375" style="1" customWidth="1"/>
    <col min="9" max="9" width="17.7109375" style="1" customWidth="1"/>
    <col min="10" max="19" width="8.85546875" style="1"/>
    <col min="20" max="20" width="6.7109375" style="1" customWidth="1"/>
    <col min="21" max="21" width="6.28515625" style="1" customWidth="1"/>
    <col min="22" max="22" width="5.28515625" style="1" customWidth="1"/>
    <col min="23" max="23" width="6.140625" style="1" customWidth="1"/>
    <col min="24" max="24" width="6.5703125" style="1" customWidth="1"/>
    <col min="25" max="16384" width="8.85546875" style="1"/>
  </cols>
  <sheetData>
    <row r="1" spans="1:24" x14ac:dyDescent="0.2">
      <c r="A1" s="150" t="s">
        <v>63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2"/>
    </row>
    <row r="2" spans="1:24" ht="15" x14ac:dyDescent="0.25">
      <c r="A2" s="153" t="s">
        <v>26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4"/>
    </row>
    <row r="3" spans="1:24" x14ac:dyDescent="0.2">
      <c r="A3" s="145" t="s">
        <v>16</v>
      </c>
      <c r="B3" s="145"/>
      <c r="C3" s="145"/>
      <c r="D3" s="145"/>
      <c r="E3" s="145"/>
      <c r="F3" s="146" t="s">
        <v>36</v>
      </c>
      <c r="G3" s="130"/>
      <c r="H3" s="130"/>
      <c r="I3" s="130"/>
      <c r="J3" s="130"/>
      <c r="K3" s="130"/>
      <c r="L3" s="130"/>
      <c r="M3" s="130" t="s">
        <v>28</v>
      </c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1"/>
    </row>
    <row r="4" spans="1:24" x14ac:dyDescent="0.2">
      <c r="A4" s="145" t="s">
        <v>17</v>
      </c>
      <c r="B4" s="145"/>
      <c r="C4" s="145"/>
      <c r="D4" s="145"/>
      <c r="E4" s="145"/>
      <c r="F4" s="146" t="s">
        <v>29</v>
      </c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1"/>
    </row>
    <row r="5" spans="1:24" x14ac:dyDescent="0.2">
      <c r="A5" s="145" t="s">
        <v>18</v>
      </c>
      <c r="B5" s="145"/>
      <c r="C5" s="145"/>
      <c r="D5" s="145"/>
      <c r="E5" s="145"/>
      <c r="F5" s="146" t="s">
        <v>54</v>
      </c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1"/>
    </row>
    <row r="6" spans="1:24" x14ac:dyDescent="0.2">
      <c r="A6" s="144" t="s">
        <v>30</v>
      </c>
      <c r="B6" s="145"/>
      <c r="C6" s="145"/>
      <c r="D6" s="145"/>
      <c r="E6" s="145"/>
      <c r="F6" s="146" t="s">
        <v>36</v>
      </c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1"/>
    </row>
    <row r="7" spans="1:24" x14ac:dyDescent="0.2">
      <c r="A7" s="145" t="s">
        <v>19</v>
      </c>
      <c r="B7" s="145"/>
      <c r="C7" s="145"/>
      <c r="D7" s="145"/>
      <c r="E7" s="145"/>
      <c r="F7" s="147" t="s">
        <v>37</v>
      </c>
      <c r="G7" s="148"/>
      <c r="H7" s="148"/>
      <c r="I7" s="148"/>
      <c r="J7" s="148"/>
      <c r="K7" s="148"/>
      <c r="L7" s="149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1"/>
    </row>
    <row r="8" spans="1:24" x14ac:dyDescent="0.2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1"/>
    </row>
    <row r="9" spans="1:24" ht="45" x14ac:dyDescent="0.2">
      <c r="A9" s="132" t="s">
        <v>24</v>
      </c>
      <c r="B9" s="134" t="s">
        <v>0</v>
      </c>
      <c r="C9" s="134" t="s">
        <v>1</v>
      </c>
      <c r="D9" s="134" t="s">
        <v>2</v>
      </c>
      <c r="E9" s="2" t="s">
        <v>3</v>
      </c>
      <c r="F9" s="134" t="s">
        <v>5</v>
      </c>
      <c r="G9" s="134" t="s">
        <v>6</v>
      </c>
      <c r="H9" s="134"/>
      <c r="I9" s="2" t="s">
        <v>7</v>
      </c>
      <c r="J9" s="134" t="s">
        <v>8</v>
      </c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7"/>
    </row>
    <row r="10" spans="1:24" x14ac:dyDescent="0.2">
      <c r="A10" s="132"/>
      <c r="B10" s="134"/>
      <c r="C10" s="134"/>
      <c r="D10" s="134"/>
      <c r="E10" s="138" t="s">
        <v>4</v>
      </c>
      <c r="F10" s="134"/>
      <c r="G10" s="140" t="s">
        <v>9</v>
      </c>
      <c r="H10" s="140" t="s">
        <v>10</v>
      </c>
      <c r="I10" s="140" t="s">
        <v>23</v>
      </c>
      <c r="J10" s="142">
        <v>1</v>
      </c>
      <c r="K10" s="127">
        <v>2</v>
      </c>
      <c r="L10" s="127">
        <v>3</v>
      </c>
      <c r="M10" s="127">
        <v>4</v>
      </c>
      <c r="N10" s="127">
        <v>5</v>
      </c>
      <c r="O10" s="125">
        <v>6</v>
      </c>
      <c r="P10" s="125">
        <v>7</v>
      </c>
      <c r="Q10" s="125">
        <v>8</v>
      </c>
      <c r="R10" s="125">
        <v>9</v>
      </c>
      <c r="S10" s="125">
        <v>10</v>
      </c>
      <c r="T10" s="125">
        <v>11</v>
      </c>
      <c r="U10" s="125">
        <v>12</v>
      </c>
      <c r="V10" s="125">
        <v>13</v>
      </c>
      <c r="W10" s="125">
        <v>14</v>
      </c>
      <c r="X10" s="118">
        <v>15</v>
      </c>
    </row>
    <row r="11" spans="1:24" ht="15" thickBot="1" x14ac:dyDescent="0.25">
      <c r="A11" s="133"/>
      <c r="B11" s="135"/>
      <c r="C11" s="136"/>
      <c r="D11" s="136"/>
      <c r="E11" s="139"/>
      <c r="F11" s="136"/>
      <c r="G11" s="141"/>
      <c r="H11" s="141"/>
      <c r="I11" s="141"/>
      <c r="J11" s="143"/>
      <c r="K11" s="128"/>
      <c r="L11" s="128"/>
      <c r="M11" s="128"/>
      <c r="N11" s="128"/>
      <c r="O11" s="126"/>
      <c r="P11" s="126"/>
      <c r="Q11" s="126"/>
      <c r="R11" s="126"/>
      <c r="S11" s="126"/>
      <c r="T11" s="126"/>
      <c r="U11" s="126"/>
      <c r="V11" s="126"/>
      <c r="W11" s="126"/>
      <c r="X11" s="119"/>
    </row>
    <row r="12" spans="1:24" ht="42.75" customHeight="1" x14ac:dyDescent="0.2">
      <c r="A12" s="30" t="s">
        <v>11</v>
      </c>
      <c r="B12" s="31" t="s">
        <v>31</v>
      </c>
      <c r="C12" s="3" t="s">
        <v>27</v>
      </c>
      <c r="D12" s="4" t="s">
        <v>36</v>
      </c>
      <c r="E12" s="5">
        <v>197</v>
      </c>
      <c r="F12" s="4" t="s">
        <v>64</v>
      </c>
      <c r="G12" s="7">
        <v>2021</v>
      </c>
      <c r="H12" s="7">
        <v>2021</v>
      </c>
      <c r="I12" s="6" t="s">
        <v>32</v>
      </c>
      <c r="J12" s="70" t="s">
        <v>12</v>
      </c>
      <c r="K12" s="65"/>
      <c r="L12" s="65"/>
      <c r="M12" s="65"/>
      <c r="N12" s="65"/>
      <c r="O12" s="8"/>
      <c r="P12" s="8"/>
      <c r="Q12" s="8"/>
      <c r="R12" s="8"/>
      <c r="S12" s="8"/>
      <c r="T12" s="8"/>
      <c r="U12" s="8"/>
      <c r="V12" s="8"/>
      <c r="W12" s="8"/>
      <c r="X12" s="9"/>
    </row>
    <row r="13" spans="1:24" s="80" customFormat="1" ht="13.5" customHeight="1" x14ac:dyDescent="0.2">
      <c r="A13" s="72"/>
      <c r="B13" s="73"/>
      <c r="C13" s="74"/>
      <c r="D13" s="75"/>
      <c r="E13" s="76"/>
      <c r="F13" s="75"/>
      <c r="G13" s="77"/>
      <c r="H13" s="77"/>
      <c r="I13" s="72"/>
      <c r="J13" s="72"/>
      <c r="K13" s="84"/>
      <c r="L13" s="84"/>
      <c r="M13" s="84"/>
      <c r="N13" s="84"/>
      <c r="O13" s="78"/>
      <c r="P13" s="78"/>
      <c r="Q13" s="78"/>
      <c r="R13" s="78"/>
      <c r="S13" s="78"/>
      <c r="T13" s="78"/>
      <c r="U13" s="78"/>
      <c r="V13" s="78"/>
      <c r="W13" s="78"/>
      <c r="X13" s="79"/>
    </row>
    <row r="14" spans="1:24" s="46" customFormat="1" ht="42.75" x14ac:dyDescent="0.2">
      <c r="A14" s="12" t="s">
        <v>11</v>
      </c>
      <c r="B14" s="36" t="s">
        <v>42</v>
      </c>
      <c r="C14" s="10"/>
      <c r="D14" s="4" t="s">
        <v>36</v>
      </c>
      <c r="E14" s="11">
        <v>188</v>
      </c>
      <c r="F14" s="4" t="s">
        <v>65</v>
      </c>
      <c r="G14" s="7">
        <v>2022</v>
      </c>
      <c r="H14" s="7">
        <v>2025</v>
      </c>
      <c r="I14" s="12" t="s">
        <v>33</v>
      </c>
      <c r="J14" s="43"/>
      <c r="K14" s="112" t="s">
        <v>12</v>
      </c>
      <c r="L14" s="113"/>
      <c r="M14" s="113"/>
      <c r="N14" s="114"/>
      <c r="O14" s="44"/>
      <c r="P14" s="44"/>
      <c r="Q14" s="44"/>
      <c r="R14" s="44"/>
      <c r="S14" s="44"/>
      <c r="T14" s="44"/>
      <c r="U14" s="44"/>
      <c r="V14" s="44"/>
      <c r="W14" s="44"/>
      <c r="X14" s="45"/>
    </row>
    <row r="15" spans="1:24" ht="42.75" x14ac:dyDescent="0.2">
      <c r="A15" s="12" t="s">
        <v>13</v>
      </c>
      <c r="B15" s="32" t="s">
        <v>31</v>
      </c>
      <c r="C15" s="10"/>
      <c r="D15" s="4" t="s">
        <v>36</v>
      </c>
      <c r="E15" s="11">
        <v>600</v>
      </c>
      <c r="F15" s="4" t="s">
        <v>65</v>
      </c>
      <c r="G15" s="7">
        <v>2022</v>
      </c>
      <c r="H15" s="7">
        <v>2025</v>
      </c>
      <c r="I15" s="12" t="s">
        <v>33</v>
      </c>
      <c r="J15" s="13"/>
      <c r="K15" s="112" t="s">
        <v>12</v>
      </c>
      <c r="L15" s="113"/>
      <c r="M15" s="113"/>
      <c r="N15" s="114"/>
      <c r="O15" s="28"/>
      <c r="P15" s="28"/>
      <c r="Q15" s="28"/>
      <c r="R15" s="28"/>
      <c r="S15" s="28"/>
      <c r="T15" s="28"/>
      <c r="U15" s="28"/>
      <c r="V15" s="28"/>
      <c r="W15" s="28"/>
      <c r="X15" s="29"/>
    </row>
    <row r="16" spans="1:24" s="80" customFormat="1" x14ac:dyDescent="0.2">
      <c r="A16" s="81"/>
      <c r="B16" s="82"/>
      <c r="C16" s="77"/>
      <c r="D16" s="75"/>
      <c r="E16" s="83"/>
      <c r="F16" s="75"/>
      <c r="G16" s="77"/>
      <c r="H16" s="77"/>
      <c r="I16" s="81"/>
      <c r="J16" s="84"/>
      <c r="K16" s="93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5"/>
    </row>
    <row r="17" spans="1:24" ht="42.75" x14ac:dyDescent="0.2">
      <c r="A17" s="38" t="s">
        <v>11</v>
      </c>
      <c r="B17" s="32" t="s">
        <v>57</v>
      </c>
      <c r="C17" s="39"/>
      <c r="D17" s="4" t="s">
        <v>36</v>
      </c>
      <c r="E17" s="11">
        <v>2500</v>
      </c>
      <c r="F17" s="4" t="s">
        <v>35</v>
      </c>
      <c r="G17" s="7">
        <v>2026</v>
      </c>
      <c r="H17" s="7">
        <v>2035</v>
      </c>
      <c r="I17" s="12" t="s">
        <v>34</v>
      </c>
      <c r="J17" s="13"/>
      <c r="K17" s="66"/>
      <c r="L17" s="67"/>
      <c r="M17" s="67"/>
      <c r="N17" s="67"/>
      <c r="O17" s="120" t="s">
        <v>12</v>
      </c>
      <c r="P17" s="121"/>
      <c r="Q17" s="121"/>
      <c r="R17" s="121"/>
      <c r="S17" s="121"/>
      <c r="T17" s="121"/>
      <c r="U17" s="121"/>
      <c r="V17" s="121"/>
      <c r="W17" s="121"/>
      <c r="X17" s="122"/>
    </row>
    <row r="18" spans="1:24" ht="42.75" x14ac:dyDescent="0.2">
      <c r="A18" s="38" t="s">
        <v>13</v>
      </c>
      <c r="B18" s="32" t="s">
        <v>58</v>
      </c>
      <c r="C18" s="39"/>
      <c r="D18" s="4" t="s">
        <v>36</v>
      </c>
      <c r="E18" s="11">
        <v>2500</v>
      </c>
      <c r="F18" s="4" t="s">
        <v>35</v>
      </c>
      <c r="G18" s="7">
        <v>2026</v>
      </c>
      <c r="H18" s="7">
        <v>2035</v>
      </c>
      <c r="I18" s="12" t="s">
        <v>34</v>
      </c>
      <c r="J18" s="13"/>
      <c r="K18" s="66"/>
      <c r="L18" s="67"/>
      <c r="M18" s="67"/>
      <c r="N18" s="67"/>
      <c r="O18" s="120" t="s">
        <v>12</v>
      </c>
      <c r="P18" s="121"/>
      <c r="Q18" s="121"/>
      <c r="R18" s="121"/>
      <c r="S18" s="121"/>
      <c r="T18" s="121"/>
      <c r="U18" s="121"/>
      <c r="V18" s="121"/>
      <c r="W18" s="121"/>
      <c r="X18" s="122"/>
    </row>
    <row r="19" spans="1:24" ht="42.75" x14ac:dyDescent="0.2">
      <c r="A19" s="38" t="s">
        <v>14</v>
      </c>
      <c r="B19" s="32" t="s">
        <v>59</v>
      </c>
      <c r="C19" s="39"/>
      <c r="D19" s="4" t="s">
        <v>36</v>
      </c>
      <c r="E19" s="11">
        <v>2500</v>
      </c>
      <c r="F19" s="4" t="s">
        <v>35</v>
      </c>
      <c r="G19" s="7">
        <v>2026</v>
      </c>
      <c r="H19" s="7">
        <v>2035</v>
      </c>
      <c r="I19" s="12" t="s">
        <v>34</v>
      </c>
      <c r="J19" s="13"/>
      <c r="K19" s="68"/>
      <c r="L19" s="68"/>
      <c r="M19" s="68"/>
      <c r="N19" s="68"/>
      <c r="O19" s="120" t="s">
        <v>12</v>
      </c>
      <c r="P19" s="121"/>
      <c r="Q19" s="121"/>
      <c r="R19" s="121"/>
      <c r="S19" s="121"/>
      <c r="T19" s="121"/>
      <c r="U19" s="121"/>
      <c r="V19" s="121"/>
      <c r="W19" s="121"/>
      <c r="X19" s="122"/>
    </row>
    <row r="20" spans="1:24" s="46" customFormat="1" ht="42.75" x14ac:dyDescent="0.2">
      <c r="A20" s="12" t="s">
        <v>15</v>
      </c>
      <c r="B20" s="36" t="s">
        <v>42</v>
      </c>
      <c r="C20" s="10"/>
      <c r="D20" s="4" t="s">
        <v>36</v>
      </c>
      <c r="E20" s="11">
        <v>370</v>
      </c>
      <c r="F20" s="4" t="s">
        <v>66</v>
      </c>
      <c r="G20" s="7">
        <v>2026</v>
      </c>
      <c r="H20" s="7">
        <v>2035</v>
      </c>
      <c r="I20" s="12" t="s">
        <v>34</v>
      </c>
      <c r="J20" s="43"/>
      <c r="K20" s="66"/>
      <c r="L20" s="66"/>
      <c r="M20" s="66"/>
      <c r="N20" s="66"/>
      <c r="O20" s="120" t="s">
        <v>12</v>
      </c>
      <c r="P20" s="123"/>
      <c r="Q20" s="123"/>
      <c r="R20" s="123"/>
      <c r="S20" s="123"/>
      <c r="T20" s="123"/>
      <c r="U20" s="123"/>
      <c r="V20" s="123"/>
      <c r="W20" s="123"/>
      <c r="X20" s="124"/>
    </row>
    <row r="21" spans="1:24" ht="43.5" thickBot="1" x14ac:dyDescent="0.25">
      <c r="A21" s="16" t="s">
        <v>43</v>
      </c>
      <c r="B21" s="40" t="s">
        <v>31</v>
      </c>
      <c r="C21" s="14"/>
      <c r="D21" s="37" t="s">
        <v>36</v>
      </c>
      <c r="E21" s="15">
        <v>1600</v>
      </c>
      <c r="F21" s="35" t="s">
        <v>66</v>
      </c>
      <c r="G21" s="64">
        <v>2026</v>
      </c>
      <c r="H21" s="64">
        <v>2035</v>
      </c>
      <c r="I21" s="16" t="s">
        <v>34</v>
      </c>
      <c r="J21" s="17"/>
      <c r="K21" s="69"/>
      <c r="L21" s="69"/>
      <c r="M21" s="69"/>
      <c r="N21" s="69"/>
      <c r="O21" s="115" t="s">
        <v>12</v>
      </c>
      <c r="P21" s="116"/>
      <c r="Q21" s="116"/>
      <c r="R21" s="116"/>
      <c r="S21" s="116"/>
      <c r="T21" s="116"/>
      <c r="U21" s="116"/>
      <c r="V21" s="116"/>
      <c r="W21" s="116"/>
      <c r="X21" s="117"/>
    </row>
    <row r="23" spans="1:24" s="23" customFormat="1" x14ac:dyDescent="0.2">
      <c r="A23" s="129" t="s">
        <v>21</v>
      </c>
      <c r="B23" s="129"/>
      <c r="C23" s="129"/>
      <c r="D23" s="129"/>
      <c r="E23" s="129"/>
      <c r="F23" s="18"/>
      <c r="G23" s="19"/>
      <c r="H23" s="20"/>
      <c r="I23" s="18"/>
      <c r="J23" s="21"/>
      <c r="K23" s="21"/>
      <c r="L23" s="21"/>
      <c r="M23" s="21"/>
      <c r="N23" s="21"/>
      <c r="O23" s="22"/>
      <c r="P23" s="22"/>
      <c r="Q23" s="22"/>
      <c r="R23" s="22"/>
      <c r="S23" s="22"/>
      <c r="T23" s="22"/>
      <c r="U23" s="22"/>
      <c r="V23" s="22"/>
      <c r="W23" s="22"/>
      <c r="X23" s="22"/>
    </row>
    <row r="24" spans="1:24" s="23" customFormat="1" x14ac:dyDescent="0.2">
      <c r="A24" s="129" t="s">
        <v>22</v>
      </c>
      <c r="B24" s="129"/>
      <c r="C24" s="129"/>
      <c r="D24" s="129"/>
      <c r="E24" s="129"/>
      <c r="F24" s="18"/>
      <c r="G24" s="19"/>
      <c r="H24" s="20"/>
      <c r="I24" s="18"/>
      <c r="J24" s="21"/>
      <c r="K24" s="21"/>
      <c r="L24" s="21"/>
      <c r="M24" s="21"/>
      <c r="N24" s="21"/>
      <c r="O24" s="22"/>
      <c r="P24" s="22"/>
      <c r="Q24" s="22"/>
      <c r="R24" s="22"/>
      <c r="S24" s="22"/>
      <c r="T24" s="22"/>
      <c r="U24" s="22"/>
      <c r="V24" s="22"/>
      <c r="W24" s="22"/>
      <c r="X24" s="22"/>
    </row>
    <row r="34" spans="16:16" x14ac:dyDescent="0.2">
      <c r="P34" s="26"/>
    </row>
  </sheetData>
  <mergeCells count="53">
    <mergeCell ref="A1:X1"/>
    <mergeCell ref="A2:X2"/>
    <mergeCell ref="A3:E3"/>
    <mergeCell ref="F3:L3"/>
    <mergeCell ref="M3:X3"/>
    <mergeCell ref="A4:E4"/>
    <mergeCell ref="F4:L4"/>
    <mergeCell ref="M4:X4"/>
    <mergeCell ref="A5:E5"/>
    <mergeCell ref="F5:L5"/>
    <mergeCell ref="M5:X5"/>
    <mergeCell ref="J10:J11"/>
    <mergeCell ref="P10:P11"/>
    <mergeCell ref="N10:N11"/>
    <mergeCell ref="R10:R11"/>
    <mergeCell ref="A6:E6"/>
    <mergeCell ref="F6:L6"/>
    <mergeCell ref="M6:X6"/>
    <mergeCell ref="A7:E7"/>
    <mergeCell ref="F7:L7"/>
    <mergeCell ref="M7:X7"/>
    <mergeCell ref="W10:W11"/>
    <mergeCell ref="A24:E24"/>
    <mergeCell ref="A23:E23"/>
    <mergeCell ref="U10:U11"/>
    <mergeCell ref="V10:V11"/>
    <mergeCell ref="A8:X8"/>
    <mergeCell ref="A9:A11"/>
    <mergeCell ref="B9:B11"/>
    <mergeCell ref="C9:C11"/>
    <mergeCell ref="D9:D11"/>
    <mergeCell ref="F9:F11"/>
    <mergeCell ref="G9:H9"/>
    <mergeCell ref="J9:X9"/>
    <mergeCell ref="E10:E11"/>
    <mergeCell ref="G10:G11"/>
    <mergeCell ref="H10:H11"/>
    <mergeCell ref="I10:I11"/>
    <mergeCell ref="K15:N15"/>
    <mergeCell ref="O21:X21"/>
    <mergeCell ref="X10:X11"/>
    <mergeCell ref="O19:X19"/>
    <mergeCell ref="O18:X18"/>
    <mergeCell ref="O17:X17"/>
    <mergeCell ref="K14:N14"/>
    <mergeCell ref="O20:X20"/>
    <mergeCell ref="S10:S11"/>
    <mergeCell ref="K10:K11"/>
    <mergeCell ref="L10:L11"/>
    <mergeCell ref="M10:M11"/>
    <mergeCell ref="O10:O11"/>
    <mergeCell ref="Q10:Q11"/>
    <mergeCell ref="T10:T11"/>
  </mergeCells>
  <printOptions gridLines="1"/>
  <pageMargins left="0.19" right="0.15748031496062992" top="0.74803149606299213" bottom="0.47244094488188981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2"/>
  <sheetViews>
    <sheetView view="pageBreakPreview" zoomScale="60" zoomScaleNormal="80" workbookViewId="0">
      <selection sqref="A1:X1"/>
    </sheetView>
  </sheetViews>
  <sheetFormatPr defaultColWidth="8.85546875" defaultRowHeight="14.25" x14ac:dyDescent="0.2"/>
  <cols>
    <col min="1" max="1" width="9.42578125" style="25" customWidth="1"/>
    <col min="2" max="2" width="31.42578125" style="1" customWidth="1"/>
    <col min="3" max="3" width="13.28515625" style="1" bestFit="1" customWidth="1"/>
    <col min="4" max="4" width="17.42578125" style="1" bestFit="1" customWidth="1"/>
    <col min="5" max="5" width="12.85546875" style="1" customWidth="1"/>
    <col min="6" max="6" width="17" style="1" customWidth="1"/>
    <col min="7" max="8" width="10.7109375" style="1" customWidth="1"/>
    <col min="9" max="9" width="17.7109375" style="1" customWidth="1"/>
    <col min="10" max="19" width="8.85546875" style="1"/>
    <col min="20" max="20" width="6.7109375" style="1" customWidth="1"/>
    <col min="21" max="21" width="6.28515625" style="1" customWidth="1"/>
    <col min="22" max="22" width="5.28515625" style="1" customWidth="1"/>
    <col min="23" max="23" width="6.140625" style="1" customWidth="1"/>
    <col min="24" max="24" width="6.5703125" style="1" customWidth="1"/>
    <col min="25" max="16384" width="8.85546875" style="1"/>
  </cols>
  <sheetData>
    <row r="1" spans="1:24" x14ac:dyDescent="0.2">
      <c r="A1" s="164" t="s">
        <v>63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6"/>
    </row>
    <row r="2" spans="1:24" ht="15" x14ac:dyDescent="0.25">
      <c r="A2" s="153" t="s">
        <v>25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4"/>
    </row>
    <row r="3" spans="1:24" x14ac:dyDescent="0.2">
      <c r="A3" s="145" t="s">
        <v>16</v>
      </c>
      <c r="B3" s="145"/>
      <c r="C3" s="145"/>
      <c r="D3" s="145"/>
      <c r="E3" s="145"/>
      <c r="F3" s="146" t="s">
        <v>36</v>
      </c>
      <c r="G3" s="130"/>
      <c r="H3" s="130"/>
      <c r="I3" s="130"/>
      <c r="J3" s="130"/>
      <c r="K3" s="130"/>
      <c r="L3" s="130"/>
      <c r="M3" s="130" t="s">
        <v>28</v>
      </c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1"/>
    </row>
    <row r="4" spans="1:24" x14ac:dyDescent="0.2">
      <c r="A4" s="145" t="s">
        <v>17</v>
      </c>
      <c r="B4" s="145"/>
      <c r="C4" s="145"/>
      <c r="D4" s="145"/>
      <c r="E4" s="145"/>
      <c r="F4" s="146" t="s">
        <v>29</v>
      </c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1"/>
    </row>
    <row r="5" spans="1:24" x14ac:dyDescent="0.2">
      <c r="A5" s="145" t="s">
        <v>18</v>
      </c>
      <c r="B5" s="145"/>
      <c r="C5" s="145"/>
      <c r="D5" s="145"/>
      <c r="E5" s="145"/>
      <c r="F5" s="146" t="s">
        <v>54</v>
      </c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1"/>
    </row>
    <row r="6" spans="1:24" x14ac:dyDescent="0.2">
      <c r="A6" s="145" t="s">
        <v>20</v>
      </c>
      <c r="B6" s="145"/>
      <c r="C6" s="145"/>
      <c r="D6" s="145"/>
      <c r="E6" s="145"/>
      <c r="F6" s="146" t="s">
        <v>36</v>
      </c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1"/>
    </row>
    <row r="7" spans="1:24" x14ac:dyDescent="0.2">
      <c r="A7" s="145" t="s">
        <v>19</v>
      </c>
      <c r="B7" s="145"/>
      <c r="C7" s="145"/>
      <c r="D7" s="145"/>
      <c r="E7" s="145"/>
      <c r="F7" s="147" t="s">
        <v>37</v>
      </c>
      <c r="G7" s="148"/>
      <c r="H7" s="148"/>
      <c r="I7" s="148"/>
      <c r="J7" s="148"/>
      <c r="K7" s="148"/>
      <c r="L7" s="149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1"/>
    </row>
    <row r="8" spans="1:24" x14ac:dyDescent="0.2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1"/>
    </row>
    <row r="9" spans="1:24" ht="45" x14ac:dyDescent="0.2">
      <c r="A9" s="134" t="s">
        <v>24</v>
      </c>
      <c r="B9" s="134" t="s">
        <v>0</v>
      </c>
      <c r="C9" s="134" t="s">
        <v>1</v>
      </c>
      <c r="D9" s="134" t="s">
        <v>2</v>
      </c>
      <c r="E9" s="27" t="s">
        <v>3</v>
      </c>
      <c r="F9" s="134" t="s">
        <v>5</v>
      </c>
      <c r="G9" s="134" t="s">
        <v>6</v>
      </c>
      <c r="H9" s="134"/>
      <c r="I9" s="27" t="s">
        <v>7</v>
      </c>
      <c r="J9" s="134" t="s">
        <v>8</v>
      </c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7"/>
    </row>
    <row r="10" spans="1:24" x14ac:dyDescent="0.2">
      <c r="A10" s="134"/>
      <c r="B10" s="134"/>
      <c r="C10" s="134"/>
      <c r="D10" s="134"/>
      <c r="E10" s="138" t="s">
        <v>4</v>
      </c>
      <c r="F10" s="134"/>
      <c r="G10" s="140" t="s">
        <v>9</v>
      </c>
      <c r="H10" s="140" t="s">
        <v>10</v>
      </c>
      <c r="I10" s="140" t="s">
        <v>23</v>
      </c>
      <c r="J10" s="142">
        <v>1</v>
      </c>
      <c r="K10" s="127">
        <v>2</v>
      </c>
      <c r="L10" s="127">
        <v>3</v>
      </c>
      <c r="M10" s="127">
        <v>4</v>
      </c>
      <c r="N10" s="127">
        <v>5</v>
      </c>
      <c r="O10" s="125">
        <v>6</v>
      </c>
      <c r="P10" s="125">
        <v>7</v>
      </c>
      <c r="Q10" s="125">
        <v>8</v>
      </c>
      <c r="R10" s="125">
        <v>9</v>
      </c>
      <c r="S10" s="125">
        <v>10</v>
      </c>
      <c r="T10" s="125">
        <v>11</v>
      </c>
      <c r="U10" s="125">
        <v>12</v>
      </c>
      <c r="V10" s="125">
        <v>13</v>
      </c>
      <c r="W10" s="125">
        <v>14</v>
      </c>
      <c r="X10" s="118">
        <v>15</v>
      </c>
    </row>
    <row r="11" spans="1:24" ht="15" thickBot="1" x14ac:dyDescent="0.25">
      <c r="A11" s="136"/>
      <c r="B11" s="136"/>
      <c r="C11" s="136"/>
      <c r="D11" s="136"/>
      <c r="E11" s="139"/>
      <c r="F11" s="136"/>
      <c r="G11" s="141"/>
      <c r="H11" s="141"/>
      <c r="I11" s="141"/>
      <c r="J11" s="143"/>
      <c r="K11" s="128"/>
      <c r="L11" s="128"/>
      <c r="M11" s="128"/>
      <c r="N11" s="128"/>
      <c r="O11" s="126"/>
      <c r="P11" s="126"/>
      <c r="Q11" s="126"/>
      <c r="R11" s="126"/>
      <c r="S11" s="126"/>
      <c r="T11" s="126"/>
      <c r="U11" s="126"/>
      <c r="V11" s="126"/>
      <c r="W11" s="126"/>
      <c r="X11" s="119"/>
    </row>
    <row r="12" spans="1:24" ht="42.75" x14ac:dyDescent="0.2">
      <c r="A12" s="33" t="s">
        <v>11</v>
      </c>
      <c r="B12" s="33" t="s">
        <v>55</v>
      </c>
      <c r="C12" s="33"/>
      <c r="D12" s="33" t="s">
        <v>56</v>
      </c>
      <c r="E12" s="107">
        <v>1000</v>
      </c>
      <c r="F12" s="33" t="s">
        <v>35</v>
      </c>
      <c r="G12" s="109">
        <v>2021</v>
      </c>
      <c r="H12" s="109">
        <v>2021</v>
      </c>
      <c r="I12" s="31" t="s">
        <v>32</v>
      </c>
      <c r="J12" s="89" t="s">
        <v>12</v>
      </c>
      <c r="K12" s="110"/>
      <c r="L12" s="110"/>
      <c r="M12" s="110"/>
      <c r="N12" s="110"/>
      <c r="O12" s="90"/>
      <c r="P12" s="90"/>
      <c r="Q12" s="90"/>
      <c r="R12" s="90"/>
      <c r="S12" s="90"/>
      <c r="T12" s="90"/>
      <c r="U12" s="90"/>
      <c r="V12" s="90"/>
      <c r="W12" s="90"/>
      <c r="X12" s="96"/>
    </row>
    <row r="13" spans="1:24" x14ac:dyDescent="0.2">
      <c r="A13" s="97"/>
      <c r="B13" s="4"/>
      <c r="C13" s="98"/>
      <c r="D13" s="4"/>
      <c r="E13" s="108"/>
      <c r="F13" s="4"/>
      <c r="G13" s="36"/>
      <c r="H13" s="36"/>
      <c r="I13" s="36"/>
      <c r="J13" s="72"/>
      <c r="K13" s="81"/>
      <c r="L13" s="81"/>
      <c r="M13" s="81"/>
      <c r="N13" s="81"/>
      <c r="O13" s="72"/>
      <c r="P13" s="72"/>
      <c r="Q13" s="72"/>
      <c r="R13" s="72"/>
      <c r="S13" s="72"/>
      <c r="T13" s="72"/>
      <c r="U13" s="72"/>
      <c r="V13" s="72"/>
      <c r="W13" s="72"/>
      <c r="X13" s="111"/>
    </row>
    <row r="14" spans="1:24" ht="42.75" x14ac:dyDescent="0.2">
      <c r="A14" s="105" t="s">
        <v>11</v>
      </c>
      <c r="B14" s="105" t="s">
        <v>55</v>
      </c>
      <c r="C14" s="105"/>
      <c r="D14" s="105" t="s">
        <v>56</v>
      </c>
      <c r="E14" s="106">
        <v>2000</v>
      </c>
      <c r="F14" s="105" t="s">
        <v>35</v>
      </c>
      <c r="G14" s="86">
        <v>2022</v>
      </c>
      <c r="H14" s="86">
        <v>2025</v>
      </c>
      <c r="I14" s="6" t="s">
        <v>34</v>
      </c>
      <c r="J14" s="91"/>
      <c r="K14" s="161" t="s">
        <v>12</v>
      </c>
      <c r="L14" s="162"/>
      <c r="M14" s="162"/>
      <c r="N14" s="163"/>
      <c r="O14" s="99"/>
      <c r="P14" s="99"/>
      <c r="Q14" s="99"/>
      <c r="R14" s="99"/>
      <c r="S14" s="99"/>
      <c r="T14" s="99"/>
      <c r="U14" s="99"/>
      <c r="V14" s="99"/>
      <c r="W14" s="99"/>
      <c r="X14" s="100"/>
    </row>
    <row r="15" spans="1:24" x14ac:dyDescent="0.2">
      <c r="A15" s="101"/>
      <c r="B15" s="102"/>
      <c r="C15" s="103"/>
      <c r="D15" s="102"/>
      <c r="E15" s="104"/>
      <c r="F15" s="102"/>
      <c r="G15" s="36"/>
      <c r="H15" s="36"/>
      <c r="I15" s="36"/>
      <c r="J15" s="72"/>
      <c r="K15" s="81"/>
      <c r="L15" s="81"/>
      <c r="M15" s="81"/>
      <c r="N15" s="81"/>
      <c r="O15" s="72"/>
      <c r="P15" s="72"/>
      <c r="Q15" s="72"/>
      <c r="R15" s="72"/>
      <c r="S15" s="72"/>
      <c r="T15" s="72"/>
      <c r="U15" s="72"/>
      <c r="V15" s="72"/>
      <c r="W15" s="72"/>
      <c r="X15" s="111"/>
    </row>
    <row r="16" spans="1:24" ht="42.75" x14ac:dyDescent="0.2">
      <c r="A16" s="105" t="s">
        <v>11</v>
      </c>
      <c r="B16" s="105" t="s">
        <v>55</v>
      </c>
      <c r="C16" s="105"/>
      <c r="D16" s="105" t="s">
        <v>56</v>
      </c>
      <c r="E16" s="106">
        <v>5000</v>
      </c>
      <c r="F16" s="105" t="s">
        <v>35</v>
      </c>
      <c r="G16" s="86">
        <v>2026</v>
      </c>
      <c r="H16" s="86">
        <v>2035</v>
      </c>
      <c r="I16" s="6" t="s">
        <v>34</v>
      </c>
      <c r="J16" s="91"/>
      <c r="K16" s="92"/>
      <c r="L16" s="92"/>
      <c r="M16" s="92"/>
      <c r="N16" s="92"/>
      <c r="O16" s="158" t="s">
        <v>12</v>
      </c>
      <c r="P16" s="159"/>
      <c r="Q16" s="159"/>
      <c r="R16" s="159"/>
      <c r="S16" s="159"/>
      <c r="T16" s="159"/>
      <c r="U16" s="159"/>
      <c r="V16" s="159"/>
      <c r="W16" s="159"/>
      <c r="X16" s="160"/>
    </row>
    <row r="17" spans="1:24" s="23" customFormat="1" ht="57" x14ac:dyDescent="0.2">
      <c r="A17" s="105" t="s">
        <v>13</v>
      </c>
      <c r="B17" s="36" t="s">
        <v>38</v>
      </c>
      <c r="C17" s="41"/>
      <c r="D17" s="4" t="s">
        <v>41</v>
      </c>
      <c r="E17" s="5">
        <v>1500</v>
      </c>
      <c r="F17" s="4" t="s">
        <v>35</v>
      </c>
      <c r="G17" s="86">
        <v>2026</v>
      </c>
      <c r="H17" s="86">
        <v>2035</v>
      </c>
      <c r="I17" s="6" t="s">
        <v>34</v>
      </c>
      <c r="J17" s="24"/>
      <c r="K17" s="87"/>
      <c r="L17" s="88"/>
      <c r="M17" s="88"/>
      <c r="N17" s="88"/>
      <c r="O17" s="155" t="s">
        <v>12</v>
      </c>
      <c r="P17" s="156"/>
      <c r="Q17" s="156"/>
      <c r="R17" s="156"/>
      <c r="S17" s="156"/>
      <c r="T17" s="156"/>
      <c r="U17" s="156"/>
      <c r="V17" s="156"/>
      <c r="W17" s="156"/>
      <c r="X17" s="157"/>
    </row>
    <row r="18" spans="1:24" s="23" customFormat="1" ht="57" x14ac:dyDescent="0.2">
      <c r="A18" s="105" t="s">
        <v>14</v>
      </c>
      <c r="B18" s="32" t="s">
        <v>39</v>
      </c>
      <c r="C18" s="41"/>
      <c r="D18" s="4" t="s">
        <v>41</v>
      </c>
      <c r="E18" s="5">
        <v>1500</v>
      </c>
      <c r="F18" s="4" t="s">
        <v>35</v>
      </c>
      <c r="G18" s="86">
        <v>2026</v>
      </c>
      <c r="H18" s="86">
        <v>2035</v>
      </c>
      <c r="I18" s="12" t="s">
        <v>34</v>
      </c>
      <c r="J18" s="24"/>
      <c r="K18" s="66"/>
      <c r="L18" s="67"/>
      <c r="M18" s="67"/>
      <c r="N18" s="67"/>
      <c r="O18" s="120" t="s">
        <v>12</v>
      </c>
      <c r="P18" s="121"/>
      <c r="Q18" s="121"/>
      <c r="R18" s="121"/>
      <c r="S18" s="121"/>
      <c r="T18" s="121"/>
      <c r="U18" s="121"/>
      <c r="V18" s="121"/>
      <c r="W18" s="121"/>
      <c r="X18" s="122"/>
    </row>
    <row r="19" spans="1:24" ht="58.5" customHeight="1" thickBot="1" x14ac:dyDescent="0.25">
      <c r="A19" s="105" t="s">
        <v>15</v>
      </c>
      <c r="B19" s="34" t="s">
        <v>40</v>
      </c>
      <c r="C19" s="42"/>
      <c r="D19" s="35" t="s">
        <v>41</v>
      </c>
      <c r="E19" s="15">
        <v>1500</v>
      </c>
      <c r="F19" s="35" t="s">
        <v>35</v>
      </c>
      <c r="G19" s="64">
        <v>2026</v>
      </c>
      <c r="H19" s="64">
        <v>2035</v>
      </c>
      <c r="I19" s="16" t="s">
        <v>34</v>
      </c>
      <c r="J19" s="17"/>
      <c r="K19" s="71"/>
      <c r="L19" s="71"/>
      <c r="M19" s="71"/>
      <c r="N19" s="71"/>
      <c r="O19" s="115" t="s">
        <v>12</v>
      </c>
      <c r="P19" s="116"/>
      <c r="Q19" s="116"/>
      <c r="R19" s="116"/>
      <c r="S19" s="116"/>
      <c r="T19" s="116"/>
      <c r="U19" s="116"/>
      <c r="V19" s="116"/>
      <c r="W19" s="116"/>
      <c r="X19" s="117"/>
    </row>
    <row r="21" spans="1:24" x14ac:dyDescent="0.2">
      <c r="A21" s="129" t="s">
        <v>21</v>
      </c>
      <c r="B21" s="129"/>
      <c r="C21" s="129"/>
      <c r="D21" s="129"/>
      <c r="E21" s="129"/>
    </row>
    <row r="22" spans="1:24" x14ac:dyDescent="0.2">
      <c r="A22" s="129" t="s">
        <v>22</v>
      </c>
      <c r="B22" s="129"/>
      <c r="C22" s="129"/>
      <c r="D22" s="129"/>
      <c r="E22" s="129"/>
    </row>
    <row r="32" spans="1:24" x14ac:dyDescent="0.2">
      <c r="P32" s="26"/>
    </row>
  </sheetData>
  <mergeCells count="51">
    <mergeCell ref="O19:X19"/>
    <mergeCell ref="K14:N14"/>
    <mergeCell ref="A1:X1"/>
    <mergeCell ref="A2:X2"/>
    <mergeCell ref="A3:E3"/>
    <mergeCell ref="F3:L3"/>
    <mergeCell ref="M3:X3"/>
    <mergeCell ref="E10:E11"/>
    <mergeCell ref="A4:E4"/>
    <mergeCell ref="F4:L4"/>
    <mergeCell ref="M4:X4"/>
    <mergeCell ref="A5:E5"/>
    <mergeCell ref="F5:L5"/>
    <mergeCell ref="M5:X5"/>
    <mergeCell ref="G10:G11"/>
    <mergeCell ref="V10:V11"/>
    <mergeCell ref="A6:E6"/>
    <mergeCell ref="F6:L6"/>
    <mergeCell ref="M6:X6"/>
    <mergeCell ref="F7:L7"/>
    <mergeCell ref="M7:X7"/>
    <mergeCell ref="A7:E7"/>
    <mergeCell ref="A8:X8"/>
    <mergeCell ref="A9:A11"/>
    <mergeCell ref="B9:B11"/>
    <mergeCell ref="C9:C11"/>
    <mergeCell ref="D9:D11"/>
    <mergeCell ref="F9:F11"/>
    <mergeCell ref="G9:H9"/>
    <mergeCell ref="J9:X9"/>
    <mergeCell ref="W10:W11"/>
    <mergeCell ref="X10:X11"/>
    <mergeCell ref="S10:S11"/>
    <mergeCell ref="R10:R11"/>
    <mergeCell ref="M10:M11"/>
    <mergeCell ref="A21:E21"/>
    <mergeCell ref="A22:E22"/>
    <mergeCell ref="T10:T11"/>
    <mergeCell ref="U10:U11"/>
    <mergeCell ref="H10:H11"/>
    <mergeCell ref="I10:I11"/>
    <mergeCell ref="J10:J11"/>
    <mergeCell ref="N10:N11"/>
    <mergeCell ref="O10:O11"/>
    <mergeCell ref="P10:P11"/>
    <mergeCell ref="Q10:Q11"/>
    <mergeCell ref="K10:K11"/>
    <mergeCell ref="L10:L11"/>
    <mergeCell ref="O17:X17"/>
    <mergeCell ref="O18:X18"/>
    <mergeCell ref="O16:X16"/>
  </mergeCells>
  <printOptions gridLines="1"/>
  <pageMargins left="0.19" right="0.15748031496062992" top="0.74803149606299213" bottom="0.47244094488188981" header="0.31496062992125984" footer="0.31496062992125984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view="pageBreakPreview" zoomScaleSheetLayoutView="100" workbookViewId="0">
      <selection sqref="A1:D1"/>
    </sheetView>
  </sheetViews>
  <sheetFormatPr defaultRowHeight="15" x14ac:dyDescent="0.25"/>
  <cols>
    <col min="1" max="1" width="27.7109375" customWidth="1"/>
  </cols>
  <sheetData>
    <row r="1" spans="1:13" x14ac:dyDescent="0.25">
      <c r="A1" s="170" t="s">
        <v>36</v>
      </c>
      <c r="B1" s="170"/>
      <c r="C1" s="170"/>
      <c r="D1" s="170"/>
      <c r="E1" s="47"/>
      <c r="F1" s="48"/>
      <c r="G1" s="48"/>
      <c r="H1" s="48"/>
      <c r="I1" s="48"/>
      <c r="J1" s="48"/>
      <c r="K1" s="48"/>
      <c r="L1" s="48"/>
      <c r="M1" s="48"/>
    </row>
    <row r="2" spans="1:13" x14ac:dyDescent="0.25">
      <c r="A2" s="170" t="s">
        <v>44</v>
      </c>
      <c r="B2" s="170"/>
      <c r="C2" s="170"/>
      <c r="D2" s="170"/>
      <c r="E2" s="47"/>
      <c r="F2" s="48"/>
      <c r="G2" s="48"/>
      <c r="H2" s="48"/>
      <c r="I2" s="48"/>
      <c r="J2" s="48"/>
      <c r="K2" s="48"/>
      <c r="L2" s="48"/>
      <c r="M2" s="48"/>
    </row>
    <row r="3" spans="1:13" x14ac:dyDescent="0.25">
      <c r="A3" s="170" t="s">
        <v>52</v>
      </c>
      <c r="B3" s="170"/>
      <c r="C3" s="170"/>
      <c r="D3" s="170"/>
      <c r="E3" s="47"/>
      <c r="F3" s="48"/>
      <c r="G3" s="48"/>
      <c r="H3" s="48"/>
      <c r="I3" s="48"/>
      <c r="J3" s="48"/>
      <c r="K3" s="48"/>
      <c r="L3" s="48"/>
      <c r="M3" s="48"/>
    </row>
    <row r="4" spans="1:13" x14ac:dyDescent="0.25">
      <c r="A4" s="170" t="s">
        <v>45</v>
      </c>
      <c r="B4" s="170"/>
      <c r="C4" s="170"/>
      <c r="D4" s="170"/>
      <c r="E4" s="47"/>
      <c r="F4" s="48"/>
      <c r="G4" s="48"/>
      <c r="H4" s="48"/>
      <c r="I4" s="48"/>
      <c r="J4" s="48"/>
      <c r="K4" s="48"/>
      <c r="L4" s="48"/>
      <c r="M4" s="48"/>
    </row>
    <row r="5" spans="1:13" x14ac:dyDescent="0.25">
      <c r="A5" s="170" t="s">
        <v>67</v>
      </c>
      <c r="B5" s="170"/>
      <c r="C5" s="170"/>
      <c r="D5" s="170"/>
      <c r="E5" s="47"/>
      <c r="F5" s="48"/>
      <c r="G5" s="48"/>
      <c r="H5" s="48"/>
      <c r="I5" s="48"/>
      <c r="J5" s="48"/>
      <c r="K5" s="48"/>
      <c r="L5" s="48"/>
      <c r="M5" s="48"/>
    </row>
    <row r="6" spans="1:13" ht="15.75" thickBot="1" x14ac:dyDescent="0.3">
      <c r="A6" s="48"/>
      <c r="B6" s="48"/>
      <c r="C6" s="48"/>
      <c r="D6" s="48"/>
      <c r="E6" s="48"/>
      <c r="F6" s="48"/>
      <c r="G6" s="48"/>
      <c r="H6" s="49"/>
      <c r="I6" s="49"/>
      <c r="J6" s="48"/>
      <c r="K6" s="48"/>
      <c r="L6" s="49"/>
      <c r="M6" s="49" t="s">
        <v>46</v>
      </c>
    </row>
    <row r="7" spans="1:13" x14ac:dyDescent="0.25">
      <c r="A7" s="48"/>
      <c r="B7" s="171" t="s">
        <v>47</v>
      </c>
      <c r="C7" s="168"/>
      <c r="D7" s="168"/>
      <c r="E7" s="169"/>
      <c r="F7" s="167" t="s">
        <v>48</v>
      </c>
      <c r="G7" s="168"/>
      <c r="H7" s="168"/>
      <c r="I7" s="169"/>
      <c r="J7" s="167" t="s">
        <v>49</v>
      </c>
      <c r="K7" s="168"/>
      <c r="L7" s="168"/>
      <c r="M7" s="169"/>
    </row>
    <row r="8" spans="1:13" ht="45" customHeight="1" x14ac:dyDescent="0.25">
      <c r="A8" s="48"/>
      <c r="B8" s="50">
        <v>2021</v>
      </c>
      <c r="C8" s="51" t="s">
        <v>68</v>
      </c>
      <c r="D8" s="51" t="s">
        <v>69</v>
      </c>
      <c r="E8" s="52" t="s">
        <v>70</v>
      </c>
      <c r="F8" s="50">
        <v>2021</v>
      </c>
      <c r="G8" s="51" t="s">
        <v>68</v>
      </c>
      <c r="H8" s="51" t="s">
        <v>69</v>
      </c>
      <c r="I8" s="52" t="s">
        <v>70</v>
      </c>
      <c r="J8" s="50">
        <v>2021</v>
      </c>
      <c r="K8" s="51" t="s">
        <v>68</v>
      </c>
      <c r="L8" s="51" t="s">
        <v>69</v>
      </c>
      <c r="M8" s="52" t="s">
        <v>70</v>
      </c>
    </row>
    <row r="9" spans="1:13" ht="15" customHeight="1" x14ac:dyDescent="0.25">
      <c r="A9" s="53" t="s">
        <v>60</v>
      </c>
      <c r="B9" s="54">
        <f>B10+B11+B12</f>
        <v>197</v>
      </c>
      <c r="C9" s="55">
        <f t="shared" ref="C9:D9" si="0">C10+C11+C12</f>
        <v>788</v>
      </c>
      <c r="D9" s="55">
        <f t="shared" si="0"/>
        <v>9470</v>
      </c>
      <c r="E9" s="57">
        <f>B9+C9+D9</f>
        <v>10455</v>
      </c>
      <c r="F9" s="54">
        <f>F10+F11+F12</f>
        <v>197</v>
      </c>
      <c r="G9" s="55">
        <f t="shared" ref="G9:I9" si="1">G10+G11+G12</f>
        <v>788</v>
      </c>
      <c r="H9" s="55">
        <f t="shared" si="1"/>
        <v>1970</v>
      </c>
      <c r="I9" s="56">
        <f t="shared" si="1"/>
        <v>2955</v>
      </c>
      <c r="J9" s="57">
        <f>F9-B9</f>
        <v>0</v>
      </c>
      <c r="K9" s="57">
        <f t="shared" ref="K9:M17" si="2">G9-C9</f>
        <v>0</v>
      </c>
      <c r="L9" s="57">
        <f t="shared" si="2"/>
        <v>-7500</v>
      </c>
      <c r="M9" s="57">
        <f>I9-E9</f>
        <v>-7500</v>
      </c>
    </row>
    <row r="10" spans="1:13" x14ac:dyDescent="0.25">
      <c r="A10" s="58" t="s">
        <v>50</v>
      </c>
      <c r="B10" s="59">
        <v>0</v>
      </c>
      <c r="C10" s="60">
        <v>0</v>
      </c>
      <c r="D10" s="60">
        <v>0</v>
      </c>
      <c r="E10" s="61">
        <f t="shared" ref="E10:E20" si="3">B10+C10+D10</f>
        <v>0</v>
      </c>
      <c r="F10" s="62">
        <v>0</v>
      </c>
      <c r="G10" s="60">
        <v>0</v>
      </c>
      <c r="H10" s="60">
        <v>0</v>
      </c>
      <c r="I10" s="61">
        <f t="shared" ref="I10:I11" si="4">F10+G10+H10</f>
        <v>0</v>
      </c>
      <c r="J10" s="62">
        <f t="shared" ref="J10:J17" si="5">F10-B10</f>
        <v>0</v>
      </c>
      <c r="K10" s="62">
        <f t="shared" si="2"/>
        <v>0</v>
      </c>
      <c r="L10" s="62">
        <f t="shared" si="2"/>
        <v>0</v>
      </c>
      <c r="M10" s="62">
        <f t="shared" si="2"/>
        <v>0</v>
      </c>
    </row>
    <row r="11" spans="1:13" x14ac:dyDescent="0.25">
      <c r="A11" s="58" t="s">
        <v>51</v>
      </c>
      <c r="B11" s="59">
        <v>0</v>
      </c>
      <c r="C11" s="60">
        <v>0</v>
      </c>
      <c r="D11" s="60">
        <v>7500</v>
      </c>
      <c r="E11" s="61">
        <f t="shared" si="3"/>
        <v>7500</v>
      </c>
      <c r="F11" s="62">
        <v>0</v>
      </c>
      <c r="G11" s="60">
        <v>0</v>
      </c>
      <c r="H11" s="60">
        <v>0</v>
      </c>
      <c r="I11" s="61">
        <f t="shared" si="4"/>
        <v>0</v>
      </c>
      <c r="J11" s="62">
        <f t="shared" si="5"/>
        <v>0</v>
      </c>
      <c r="K11" s="62">
        <f t="shared" si="2"/>
        <v>0</v>
      </c>
      <c r="L11" s="62">
        <f t="shared" si="2"/>
        <v>-7500</v>
      </c>
      <c r="M11" s="62">
        <f t="shared" si="2"/>
        <v>-7500</v>
      </c>
    </row>
    <row r="12" spans="1:13" x14ac:dyDescent="0.25">
      <c r="A12" s="58" t="s">
        <v>53</v>
      </c>
      <c r="B12" s="59">
        <v>197</v>
      </c>
      <c r="C12" s="60">
        <v>788</v>
      </c>
      <c r="D12" s="60">
        <v>1970</v>
      </c>
      <c r="E12" s="62">
        <f t="shared" si="3"/>
        <v>2955</v>
      </c>
      <c r="F12" s="59">
        <v>197</v>
      </c>
      <c r="G12" s="60">
        <v>788</v>
      </c>
      <c r="H12" s="60">
        <v>1970</v>
      </c>
      <c r="I12" s="61">
        <f>F12+G12+H12</f>
        <v>2955</v>
      </c>
      <c r="J12" s="62">
        <f t="shared" si="5"/>
        <v>0</v>
      </c>
      <c r="K12" s="62">
        <f t="shared" si="2"/>
        <v>0</v>
      </c>
      <c r="L12" s="62">
        <f t="shared" si="2"/>
        <v>0</v>
      </c>
      <c r="M12" s="62">
        <f t="shared" si="2"/>
        <v>0</v>
      </c>
    </row>
    <row r="13" spans="1:13" ht="15" customHeight="1" x14ac:dyDescent="0.25">
      <c r="A13" s="53" t="s">
        <v>61</v>
      </c>
      <c r="B13" s="54">
        <f>B14+B15+B16</f>
        <v>1000</v>
      </c>
      <c r="C13" s="55">
        <f t="shared" ref="C13:D13" si="6">C14+C15+C16</f>
        <v>2000</v>
      </c>
      <c r="D13" s="55">
        <f t="shared" si="6"/>
        <v>9500</v>
      </c>
      <c r="E13" s="57">
        <f t="shared" si="3"/>
        <v>12500</v>
      </c>
      <c r="F13" s="54">
        <f>F14+F15+F16</f>
        <v>0</v>
      </c>
      <c r="G13" s="55">
        <f t="shared" ref="G13:H13" si="7">G14+G15+G16</f>
        <v>0</v>
      </c>
      <c r="H13" s="57">
        <f t="shared" si="7"/>
        <v>0</v>
      </c>
      <c r="I13" s="56">
        <f>F13+G13+H13</f>
        <v>0</v>
      </c>
      <c r="J13" s="57">
        <f t="shared" si="5"/>
        <v>-1000</v>
      </c>
      <c r="K13" s="57">
        <f t="shared" si="2"/>
        <v>-2000</v>
      </c>
      <c r="L13" s="57">
        <f t="shared" si="2"/>
        <v>-9500</v>
      </c>
      <c r="M13" s="57">
        <f>I13-E13</f>
        <v>-12500</v>
      </c>
    </row>
    <row r="14" spans="1:13" x14ac:dyDescent="0.25">
      <c r="A14" s="58" t="s">
        <v>50</v>
      </c>
      <c r="B14" s="59">
        <v>0</v>
      </c>
      <c r="C14" s="60">
        <v>0</v>
      </c>
      <c r="D14" s="85">
        <v>0</v>
      </c>
      <c r="E14" s="62">
        <f t="shared" si="3"/>
        <v>0</v>
      </c>
      <c r="F14" s="59">
        <v>0</v>
      </c>
      <c r="G14" s="60">
        <v>0</v>
      </c>
      <c r="H14" s="85">
        <v>0</v>
      </c>
      <c r="I14" s="61">
        <f t="shared" ref="I14:I16" si="8">F14+G14+H14</f>
        <v>0</v>
      </c>
      <c r="J14" s="62">
        <f t="shared" si="5"/>
        <v>0</v>
      </c>
      <c r="K14" s="62">
        <f t="shared" si="2"/>
        <v>0</v>
      </c>
      <c r="L14" s="62">
        <f t="shared" si="2"/>
        <v>0</v>
      </c>
      <c r="M14" s="62">
        <f t="shared" si="2"/>
        <v>0</v>
      </c>
    </row>
    <row r="15" spans="1:13" x14ac:dyDescent="0.25">
      <c r="A15" s="58" t="s">
        <v>51</v>
      </c>
      <c r="B15" s="59">
        <v>1000</v>
      </c>
      <c r="C15" s="60">
        <v>2000</v>
      </c>
      <c r="D15" s="60">
        <v>9500</v>
      </c>
      <c r="E15" s="62">
        <f t="shared" si="3"/>
        <v>12500</v>
      </c>
      <c r="F15" s="59">
        <v>0</v>
      </c>
      <c r="G15" s="60">
        <v>0</v>
      </c>
      <c r="H15" s="60">
        <v>0</v>
      </c>
      <c r="I15" s="61">
        <f t="shared" si="8"/>
        <v>0</v>
      </c>
      <c r="J15" s="62">
        <f t="shared" si="5"/>
        <v>-1000</v>
      </c>
      <c r="K15" s="62">
        <f t="shared" si="2"/>
        <v>-2000</v>
      </c>
      <c r="L15" s="62">
        <f t="shared" si="2"/>
        <v>-9500</v>
      </c>
      <c r="M15" s="62">
        <f t="shared" si="2"/>
        <v>-12500</v>
      </c>
    </row>
    <row r="16" spans="1:13" x14ac:dyDescent="0.25">
      <c r="A16" s="58" t="s">
        <v>53</v>
      </c>
      <c r="B16" s="59">
        <v>0</v>
      </c>
      <c r="C16" s="60">
        <v>0</v>
      </c>
      <c r="D16" s="60">
        <v>0</v>
      </c>
      <c r="E16" s="62">
        <f t="shared" si="3"/>
        <v>0</v>
      </c>
      <c r="F16" s="59">
        <v>0</v>
      </c>
      <c r="G16" s="60">
        <v>0</v>
      </c>
      <c r="H16" s="60">
        <v>0</v>
      </c>
      <c r="I16" s="61">
        <f t="shared" si="8"/>
        <v>0</v>
      </c>
      <c r="J16" s="62">
        <f t="shared" si="5"/>
        <v>0</v>
      </c>
      <c r="K16" s="62">
        <f t="shared" si="2"/>
        <v>0</v>
      </c>
      <c r="L16" s="62">
        <f t="shared" si="2"/>
        <v>0</v>
      </c>
      <c r="M16" s="62">
        <f t="shared" si="2"/>
        <v>0</v>
      </c>
    </row>
    <row r="17" spans="1:13" ht="15" customHeight="1" x14ac:dyDescent="0.25">
      <c r="A17" s="53" t="s">
        <v>62</v>
      </c>
      <c r="B17" s="54">
        <f>B9+B13</f>
        <v>1197</v>
      </c>
      <c r="C17" s="55">
        <f t="shared" ref="C17:D17" si="9">C9+C13</f>
        <v>2788</v>
      </c>
      <c r="D17" s="55">
        <f t="shared" si="9"/>
        <v>18970</v>
      </c>
      <c r="E17" s="56">
        <f>B17+C17+D17</f>
        <v>22955</v>
      </c>
      <c r="F17" s="57">
        <f>F9+F13</f>
        <v>197</v>
      </c>
      <c r="G17" s="57">
        <f t="shared" ref="G17:H17" si="10">G9+G13</f>
        <v>788</v>
      </c>
      <c r="H17" s="57">
        <f t="shared" si="10"/>
        <v>1970</v>
      </c>
      <c r="I17" s="56">
        <f>F17+G17+H17</f>
        <v>2955</v>
      </c>
      <c r="J17" s="57">
        <f t="shared" si="5"/>
        <v>-1000</v>
      </c>
      <c r="K17" s="57">
        <f t="shared" si="2"/>
        <v>-2000</v>
      </c>
      <c r="L17" s="57">
        <f t="shared" si="2"/>
        <v>-17000</v>
      </c>
      <c r="M17" s="57">
        <f t="shared" si="2"/>
        <v>-20000</v>
      </c>
    </row>
    <row r="18" spans="1:13" x14ac:dyDescent="0.25">
      <c r="A18" s="58" t="s">
        <v>50</v>
      </c>
      <c r="B18" s="59">
        <f t="shared" ref="B18:M20" si="11">B10+B14</f>
        <v>0</v>
      </c>
      <c r="C18" s="60">
        <f t="shared" si="11"/>
        <v>0</v>
      </c>
      <c r="D18" s="62">
        <f t="shared" si="11"/>
        <v>0</v>
      </c>
      <c r="E18" s="62">
        <f t="shared" si="3"/>
        <v>0</v>
      </c>
      <c r="F18" s="59">
        <f t="shared" si="11"/>
        <v>0</v>
      </c>
      <c r="G18" s="60">
        <f t="shared" si="11"/>
        <v>0</v>
      </c>
      <c r="H18" s="60">
        <f t="shared" si="11"/>
        <v>0</v>
      </c>
      <c r="I18" s="61">
        <f t="shared" ref="I18:I20" si="12">F18+G18+H18</f>
        <v>0</v>
      </c>
      <c r="J18" s="59">
        <f t="shared" si="11"/>
        <v>0</v>
      </c>
      <c r="K18" s="60">
        <f t="shared" si="11"/>
        <v>0</v>
      </c>
      <c r="L18" s="60">
        <f t="shared" si="11"/>
        <v>0</v>
      </c>
      <c r="M18" s="62">
        <f t="shared" si="11"/>
        <v>0</v>
      </c>
    </row>
    <row r="19" spans="1:13" x14ac:dyDescent="0.25">
      <c r="A19" s="58" t="s">
        <v>51</v>
      </c>
      <c r="B19" s="59">
        <f t="shared" si="11"/>
        <v>1000</v>
      </c>
      <c r="C19" s="60">
        <f t="shared" si="11"/>
        <v>2000</v>
      </c>
      <c r="D19" s="62">
        <f t="shared" si="11"/>
        <v>17000</v>
      </c>
      <c r="E19" s="62">
        <f t="shared" si="3"/>
        <v>20000</v>
      </c>
      <c r="F19" s="59">
        <f t="shared" si="11"/>
        <v>0</v>
      </c>
      <c r="G19" s="60">
        <f t="shared" si="11"/>
        <v>0</v>
      </c>
      <c r="H19" s="60">
        <f t="shared" si="11"/>
        <v>0</v>
      </c>
      <c r="I19" s="61">
        <f t="shared" si="12"/>
        <v>0</v>
      </c>
      <c r="J19" s="59">
        <f t="shared" si="11"/>
        <v>-1000</v>
      </c>
      <c r="K19" s="60">
        <f t="shared" si="11"/>
        <v>-2000</v>
      </c>
      <c r="L19" s="60">
        <f t="shared" si="11"/>
        <v>-17000</v>
      </c>
      <c r="M19" s="62">
        <f t="shared" si="11"/>
        <v>-20000</v>
      </c>
    </row>
    <row r="20" spans="1:13" ht="15.75" thickBot="1" x14ac:dyDescent="0.3">
      <c r="A20" s="63" t="s">
        <v>53</v>
      </c>
      <c r="B20" s="59">
        <f t="shared" si="11"/>
        <v>197</v>
      </c>
      <c r="C20" s="60">
        <f t="shared" si="11"/>
        <v>788</v>
      </c>
      <c r="D20" s="62">
        <f t="shared" si="11"/>
        <v>1970</v>
      </c>
      <c r="E20" s="62">
        <f t="shared" si="3"/>
        <v>2955</v>
      </c>
      <c r="F20" s="59">
        <f t="shared" si="11"/>
        <v>197</v>
      </c>
      <c r="G20" s="60">
        <f t="shared" si="11"/>
        <v>788</v>
      </c>
      <c r="H20" s="60">
        <f t="shared" si="11"/>
        <v>1970</v>
      </c>
      <c r="I20" s="61">
        <f t="shared" si="12"/>
        <v>2955</v>
      </c>
      <c r="J20" s="59">
        <f t="shared" si="11"/>
        <v>0</v>
      </c>
      <c r="K20" s="60">
        <f t="shared" si="11"/>
        <v>0</v>
      </c>
      <c r="L20" s="60">
        <f t="shared" si="11"/>
        <v>0</v>
      </c>
      <c r="M20" s="62">
        <f t="shared" si="11"/>
        <v>0</v>
      </c>
    </row>
  </sheetData>
  <mergeCells count="8">
    <mergeCell ref="F7:I7"/>
    <mergeCell ref="J7:M7"/>
    <mergeCell ref="A1:D1"/>
    <mergeCell ref="A2:D2"/>
    <mergeCell ref="A3:D3"/>
    <mergeCell ref="A4:D4"/>
    <mergeCell ref="A5:D5"/>
    <mergeCell ref="B7:E7"/>
  </mergeCells>
  <pageMargins left="0.7" right="0.7" top="0.75" bottom="0.75" header="0.3" footer="0.3"/>
  <pageSetup paperSize="9" scale="63" orientation="portrait" verticalDpi="300" r:id="rId1"/>
  <ignoredErrors>
    <ignoredError sqref="E9 E13 E17:E20 I18:I2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Felújítás, pótlás_Szorg_szv</vt:lpstr>
      <vt:lpstr>Beruházás_Szorg_szv</vt:lpstr>
      <vt:lpstr>Forrástábla</vt:lpstr>
      <vt:lpstr>Beruházás_Szorg_szv!Nyomtatási_terület</vt:lpstr>
    </vt:vector>
  </TitlesOfParts>
  <Company>MEH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vizmu</cp:lastModifiedBy>
  <cp:lastPrinted>2018-06-11T09:06:48Z</cp:lastPrinted>
  <dcterms:created xsi:type="dcterms:W3CDTF">2014-07-29T15:02:32Z</dcterms:created>
  <dcterms:modified xsi:type="dcterms:W3CDTF">2020-09-13T12:45:41Z</dcterms:modified>
</cp:coreProperties>
</file>