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<sst xmlns="http://schemas.openxmlformats.org/spreadsheetml/2006/main" count="129" uniqueCount="106">
  <si>
    <t>Költség megnevezése</t>
  </si>
  <si>
    <t>Víz</t>
  </si>
  <si>
    <t>Áram</t>
  </si>
  <si>
    <t>Foly. hull. szállítás</t>
  </si>
  <si>
    <t>Szemétszállítás</t>
  </si>
  <si>
    <t>Vagyonbiztosítás</t>
  </si>
  <si>
    <t>Fűtés</t>
  </si>
  <si>
    <t>Munkaruha, védőruha</t>
  </si>
  <si>
    <t>Gépek karb ktg.</t>
  </si>
  <si>
    <t>Főkönyv szám</t>
  </si>
  <si>
    <t>Kegyeleti szolg.bérktg.</t>
  </si>
  <si>
    <t>Számviteli szabályzat, önk. Rendelet</t>
  </si>
  <si>
    <t>Megosztás %</t>
  </si>
  <si>
    <t>Épület, üzemelt.-i, szolgált.-i bizt.</t>
  </si>
  <si>
    <t xml:space="preserve">Üzemeltető szerződést köt a szog.-val. A vállalkozók az infrastruktúráért napi temetőfennt. hj.-t fizetnek 800 Ft/nap R. 5 §. (5), kivéve tem szolg. </t>
  </si>
  <si>
    <t>Főépület 1.,2.,3.,10.,11.,12. hó besz.</t>
  </si>
  <si>
    <t>Gépek, szerszámok, eszközök</t>
  </si>
  <si>
    <t>Számla alapján</t>
  </si>
  <si>
    <t xml:space="preserve">2009. (eFt) költségek </t>
  </si>
  <si>
    <t>Bér+ bérköltség</t>
  </si>
  <si>
    <t>Bevétel megnevezése</t>
  </si>
  <si>
    <t>2009. (eFt) bevételek</t>
  </si>
  <si>
    <t>Temető fennt, hozzáj.</t>
  </si>
  <si>
    <t xml:space="preserve"> Rend. mell. 3.) 17300Ft/tem.</t>
  </si>
  <si>
    <t>Sírhely pótdíj</t>
  </si>
  <si>
    <t>Sírhely</t>
  </si>
  <si>
    <t>Ravatalozó használati díj</t>
  </si>
  <si>
    <t>Bérhűtés</t>
  </si>
  <si>
    <t>Terület használati díj</t>
  </si>
  <si>
    <t>Halott átvétel</t>
  </si>
  <si>
    <t>Kellék átvétel</t>
  </si>
  <si>
    <t>Urna sírhely</t>
  </si>
  <si>
    <t>Összesen</t>
  </si>
  <si>
    <t>Rend.-ben nincs meghat.</t>
  </si>
  <si>
    <t xml:space="preserve"> Rend. mell. 2.) 1600Ft/nap</t>
  </si>
  <si>
    <t xml:space="preserve"> Rend. mell. 1.)</t>
  </si>
  <si>
    <t>Létesítm. más váll.-i ig.b.</t>
  </si>
  <si>
    <t>5411-5611-5641</t>
  </si>
  <si>
    <t>Benyújtott 2010.ktg. Ft</t>
  </si>
  <si>
    <t>Megjegyzés, javaslat, feladat</t>
  </si>
  <si>
    <t>Elismert 2010.ktg. Ft</t>
  </si>
  <si>
    <t>Javaslat a számlán a fogy, hely megjelölése, Köztemető</t>
  </si>
  <si>
    <t xml:space="preserve">Üzemeltető szerződést köt a szog.-val. A vállalkozók az infrastruktúráért napi temetőfennt. hj.-t fizetnek 800 Ft/nap R. 5 §. (5), kivéve tem. szolg. </t>
  </si>
  <si>
    <t xml:space="preserve">2233281 kötv. Bemut.sa, fénym. (ép., építm. bizt is tartamaz a régi.) Van önk. bizt. Rav.-ra 9000Ft/év </t>
  </si>
  <si>
    <t>Megoszt. %</t>
  </si>
  <si>
    <t>3*80eFt*0,6*12*1,27</t>
  </si>
  <si>
    <t xml:space="preserve">Üzemeltető szerződést köt a szog.-val. A vállalkozók az infrastruktúráért napi temetőfennt. hj.-t fizetnek 800 Ft/nap R. 5 §. (5), kivéve tem szolg. V.vári út 14. Gy. zz. 301870262/1, V.vári út 16. Gy sz. 930790763/001 </t>
  </si>
  <si>
    <t>3 fő, 80 eFt/hó +  jár+üz.Tb</t>
  </si>
  <si>
    <t>1 fő, 120 eFt/hó  +jár.+kegy. szakk. (amennyiben a bev.ek fed.-t bizt.-nak erre), Szerz.2. m. 2.) c.) pont</t>
  </si>
  <si>
    <t>Beszerzés</t>
  </si>
  <si>
    <t>Darab</t>
  </si>
  <si>
    <t>Számlaszám</t>
  </si>
  <si>
    <t>Időpontja</t>
  </si>
  <si>
    <t>Szerz. Sz. kihord. Idő</t>
  </si>
  <si>
    <t>Egységár Ft</t>
  </si>
  <si>
    <t>Érték Br. Ft</t>
  </si>
  <si>
    <t>A5707602</t>
  </si>
  <si>
    <t>Ing</t>
  </si>
  <si>
    <t>Nadrág</t>
  </si>
  <si>
    <t>Kabát</t>
  </si>
  <si>
    <t>00058/2010/1</t>
  </si>
  <si>
    <t>Kesztyű fekete pettyes</t>
  </si>
  <si>
    <t>Ffi cipő</t>
  </si>
  <si>
    <t>Hiányzik</t>
  </si>
  <si>
    <t>Cipő 640510</t>
  </si>
  <si>
    <t>Cipő</t>
  </si>
  <si>
    <t>Kertészöltöny</t>
  </si>
  <si>
    <t>Esernyő</t>
  </si>
  <si>
    <t>Esőkabát</t>
  </si>
  <si>
    <t>Mellény</t>
  </si>
  <si>
    <t>Pulóver</t>
  </si>
  <si>
    <t>02292/2010/1</t>
  </si>
  <si>
    <t>Kesztyű fehér pettyes</t>
  </si>
  <si>
    <t>Dzseki</t>
  </si>
  <si>
    <t>0137/00000478</t>
  </si>
  <si>
    <t>Zokni</t>
  </si>
  <si>
    <t>Ffi garbó</t>
  </si>
  <si>
    <t>Érték nettó Ft</t>
  </si>
  <si>
    <t>Kesztyű LATEX N. 3360 Ft</t>
  </si>
  <si>
    <t>Kesztyű LATEX N. 3496 Ft</t>
  </si>
  <si>
    <t>Szerz. Sz. figy.-be vehető</t>
  </si>
  <si>
    <t>Kimutatás a 2. számú mellékleten, az elismerhető összegre tett javaslattal</t>
  </si>
  <si>
    <t>2010. bevétel üzemeltető Ft</t>
  </si>
  <si>
    <t>Elszámolh. 2010. bevétel Ft</t>
  </si>
  <si>
    <t>1 MTZ 82 traktor+homokrakodó,tollólap,mélyárokásó, 1 forgórakodó, 1 kistraktor+pótkocsi, útseprű, talajmaró, eke, permetező, 3 fűnyíró, 1 motoros sövénynyíró. Vásárlás egyeztetéssel.</t>
  </si>
  <si>
    <t>Eredti szla.,  498100 Ft 70%-a, 38m3 fa</t>
  </si>
  <si>
    <t>475003094 (kartonon nincs)</t>
  </si>
  <si>
    <t>475003091 ( kartonon nincs)</t>
  </si>
  <si>
    <t>Pulóver N 15120 Ft -- figy.-be véve</t>
  </si>
  <si>
    <t>Tárgyi eszköz nyilv. alapján pontosítva</t>
  </si>
  <si>
    <t>Évente 3 fő    69600 Ft,                      2 évente 3 fő 48000 Ft,                  3 évente 3 fő 9000 Ft</t>
  </si>
  <si>
    <t>Beázások, egyéb javításokhoz</t>
  </si>
  <si>
    <t>Számla nincs benyújtva</t>
  </si>
  <si>
    <t>Vízóra:9799880 Számlák rendben</t>
  </si>
  <si>
    <t>Amennyiben a bevételek fedezetet biztosítanak.</t>
  </si>
  <si>
    <t>Ktg.-ek Ft a szervező bérktg.-vel</t>
  </si>
  <si>
    <t>Ellenőrzés megáll. többlettel Ft</t>
  </si>
  <si>
    <t xml:space="preserve"> R. m. 2.) 800Ft/nap Kimutatás </t>
  </si>
  <si>
    <t>Nettó kiadás összesen:</t>
  </si>
  <si>
    <t>1 db MTZ traktor  (696285Ft)         1 Poclain forgórak. (362500 Ft),       Összesen:1058785 Ft</t>
  </si>
  <si>
    <r>
      <t xml:space="preserve">A munkaruha juttatás döntő többségben eltér a szerződés szerinti beszerzési lehetőségtől. Megállapítható azonban, hogy azok beszerzése a tevékenységhez szükséges volt. Szerződés szerint éves átlagban 2005. évi szinten járó juttatás 96600Ft, illetve ennek a 60%-a 57960 Ft. Az egyes évek inflációit (2006. 3,9%, 2007.  8%, 2008. 6,1%, 2009. 4.2%, 2010. kb 4,9%) figyelmbe véve,   javasolt elszámolható munkaruhajuttatás 75427 Ft.  </t>
    </r>
    <r>
      <rPr>
        <i/>
        <sz val="9"/>
        <rFont val="Arial"/>
        <family val="2"/>
      </rPr>
      <t>A  0089 számla nincs csatolva</t>
    </r>
    <r>
      <rPr>
        <sz val="9"/>
        <rFont val="Arial"/>
        <family val="0"/>
      </rPr>
      <t xml:space="preserve">. </t>
    </r>
  </si>
  <si>
    <t>Elszámolásra javasolt Ft</t>
  </si>
  <si>
    <t xml:space="preserve">N. érték 60 % Ft-ban </t>
  </si>
  <si>
    <t>Üzemelt. szerszám, eszköz</t>
  </si>
  <si>
    <t>Üzemeltetéshez használt gép. ber. járm. értékcsökkenése</t>
  </si>
  <si>
    <r>
      <t xml:space="preserve">V.vi.út 14. 207019 Ft,   V.vi út 16. 260557 Ft (73m2-ből bér. 24 m2, </t>
    </r>
    <r>
      <rPr>
        <b/>
        <u val="single"/>
        <sz val="7"/>
        <rFont val="Arial"/>
        <family val="2"/>
      </rPr>
      <t>Jav.üz.re 50% 130279 Ft) Összesen:337298 Ft</t>
    </r>
    <r>
      <rPr>
        <sz val="7"/>
        <rFont val="Arial"/>
        <family val="0"/>
      </rPr>
      <t xml:space="preserve">       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</si>
</sst>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u val="single"/>
      <sz val="7"/>
      <name val="Arial"/>
      <family val="2"/>
    </font>
    <font>
      <sz val="6"/>
      <name val="Arial"/>
      <family val="0"/>
    </font>
    <font>
      <sz val="5"/>
      <name val="Arial"/>
      <family val="0"/>
    </font>
    <font>
      <i/>
      <sz val="10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i/>
      <sz val="6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wrapText="1" shrinkToFit="1"/>
    </xf>
    <xf numFmtId="0" fontId="2" fillId="0" borderId="2" xfId="0" applyFont="1" applyBorder="1" applyAlignment="1">
      <alignment wrapText="1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 shrinkToFi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 shrinkToFit="1"/>
    </xf>
    <xf numFmtId="0" fontId="3" fillId="0" borderId="2" xfId="0" applyFont="1" applyBorder="1" applyAlignment="1">
      <alignment wrapText="1" shrinkToFit="1"/>
    </xf>
    <xf numFmtId="0" fontId="0" fillId="0" borderId="2" xfId="0" applyBorder="1" applyAlignment="1">
      <alignment wrapText="1"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14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/>
    </xf>
    <xf numFmtId="14" fontId="0" fillId="0" borderId="2" xfId="0" applyNumberFormat="1" applyBorder="1" applyAlignment="1">
      <alignment wrapText="1"/>
    </xf>
    <xf numFmtId="0" fontId="8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14" fontId="0" fillId="0" borderId="2" xfId="0" applyNumberFormat="1" applyBorder="1" applyAlignment="1">
      <alignment/>
    </xf>
    <xf numFmtId="14" fontId="8" fillId="0" borderId="2" xfId="0" applyNumberFormat="1" applyFont="1" applyBorder="1" applyAlignment="1">
      <alignment/>
    </xf>
    <xf numFmtId="0" fontId="0" fillId="0" borderId="6" xfId="0" applyBorder="1" applyAlignment="1">
      <alignment horizontal="right"/>
    </xf>
    <xf numFmtId="0" fontId="1" fillId="0" borderId="2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0" fillId="0" borderId="2" xfId="0" applyFont="1" applyBorder="1" applyAlignment="1">
      <alignment/>
    </xf>
    <xf numFmtId="0" fontId="0" fillId="0" borderId="9" xfId="0" applyBorder="1" applyAlignment="1">
      <alignment/>
    </xf>
    <xf numFmtId="0" fontId="8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8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B11">
      <selection activeCell="I15" sqref="I15"/>
    </sheetView>
  </sheetViews>
  <sheetFormatPr defaultColWidth="9.140625" defaultRowHeight="12.75"/>
  <cols>
    <col min="1" max="1" width="22.28125" style="0" customWidth="1"/>
    <col min="2" max="2" width="10.421875" style="0" customWidth="1"/>
    <col min="3" max="3" width="23.28125" style="0" customWidth="1"/>
    <col min="4" max="4" width="6.140625" style="0" customWidth="1"/>
    <col min="5" max="5" width="7.28125" style="0" customWidth="1"/>
    <col min="6" max="6" width="8.00390625" style="0" customWidth="1"/>
    <col min="7" max="7" width="14.8515625" style="0" customWidth="1"/>
  </cols>
  <sheetData>
    <row r="1" spans="1:9" ht="32.25" customHeight="1">
      <c r="A1" s="16" t="s">
        <v>0</v>
      </c>
      <c r="B1" s="57" t="s">
        <v>9</v>
      </c>
      <c r="C1" s="58" t="s">
        <v>11</v>
      </c>
      <c r="D1" s="18" t="s">
        <v>44</v>
      </c>
      <c r="E1" s="59" t="s">
        <v>18</v>
      </c>
      <c r="F1" s="59" t="s">
        <v>38</v>
      </c>
      <c r="G1" s="60" t="s">
        <v>39</v>
      </c>
      <c r="H1" s="59" t="s">
        <v>40</v>
      </c>
      <c r="I1" s="61" t="s">
        <v>95</v>
      </c>
    </row>
    <row r="2" spans="1:9" ht="34.5" customHeight="1">
      <c r="A2" s="1" t="s">
        <v>1</v>
      </c>
      <c r="B2" s="2">
        <v>5262</v>
      </c>
      <c r="C2" s="19" t="s">
        <v>14</v>
      </c>
      <c r="D2" s="2">
        <v>100</v>
      </c>
      <c r="E2" s="4">
        <v>122</v>
      </c>
      <c r="F2" s="4">
        <v>141492</v>
      </c>
      <c r="G2" s="46" t="s">
        <v>93</v>
      </c>
      <c r="H2" s="4">
        <v>141492</v>
      </c>
      <c r="I2" s="49">
        <v>141492</v>
      </c>
    </row>
    <row r="3" spans="1:9" ht="57.75" customHeight="1">
      <c r="A3" s="1" t="s">
        <v>2</v>
      </c>
      <c r="B3" s="2">
        <v>5261</v>
      </c>
      <c r="C3" s="3" t="s">
        <v>46</v>
      </c>
      <c r="D3" s="2">
        <v>100</v>
      </c>
      <c r="E3" s="4">
        <v>227</v>
      </c>
      <c r="F3" s="27">
        <v>440637</v>
      </c>
      <c r="G3" s="11" t="s">
        <v>105</v>
      </c>
      <c r="H3" s="48">
        <v>337298</v>
      </c>
      <c r="I3" s="48">
        <v>337298</v>
      </c>
    </row>
    <row r="4" spans="1:9" ht="34.5" customHeight="1">
      <c r="A4" s="1" t="s">
        <v>3</v>
      </c>
      <c r="B4" s="2">
        <v>5281</v>
      </c>
      <c r="C4" s="21" t="s">
        <v>42</v>
      </c>
      <c r="D4" s="2">
        <v>100</v>
      </c>
      <c r="E4" s="4">
        <v>39</v>
      </c>
      <c r="F4" s="4">
        <v>20992</v>
      </c>
      <c r="G4" s="11" t="s">
        <v>41</v>
      </c>
      <c r="H4" s="4">
        <v>20992</v>
      </c>
      <c r="I4" s="49">
        <v>20992</v>
      </c>
    </row>
    <row r="5" spans="1:9" ht="33.75" customHeight="1">
      <c r="A5" s="1" t="s">
        <v>4</v>
      </c>
      <c r="B5" s="2">
        <v>5282</v>
      </c>
      <c r="C5" s="19" t="s">
        <v>42</v>
      </c>
      <c r="D5" s="2">
        <v>100</v>
      </c>
      <c r="E5" s="4">
        <v>112</v>
      </c>
      <c r="F5" s="4">
        <v>63680</v>
      </c>
      <c r="G5" s="11" t="s">
        <v>41</v>
      </c>
      <c r="H5" s="4">
        <v>63680</v>
      </c>
      <c r="I5" s="49">
        <v>63680</v>
      </c>
    </row>
    <row r="6" spans="1:9" ht="36" customHeight="1">
      <c r="A6" s="1" t="s">
        <v>5</v>
      </c>
      <c r="B6" s="2">
        <v>5331</v>
      </c>
      <c r="C6" s="7" t="s">
        <v>13</v>
      </c>
      <c r="D6" s="2">
        <v>100</v>
      </c>
      <c r="E6" s="4">
        <v>75</v>
      </c>
      <c r="F6" s="4">
        <v>56860</v>
      </c>
      <c r="G6" s="20" t="s">
        <v>43</v>
      </c>
      <c r="H6" s="4">
        <v>56860</v>
      </c>
      <c r="I6" s="49">
        <v>56860</v>
      </c>
    </row>
    <row r="7" spans="1:9" ht="19.5">
      <c r="A7" s="6" t="s">
        <v>6</v>
      </c>
      <c r="B7" s="2">
        <v>5263</v>
      </c>
      <c r="C7" s="3" t="s">
        <v>15</v>
      </c>
      <c r="D7" s="2">
        <v>70</v>
      </c>
      <c r="E7" s="4">
        <v>679</v>
      </c>
      <c r="F7" s="4">
        <v>348670</v>
      </c>
      <c r="G7" s="11" t="s">
        <v>85</v>
      </c>
      <c r="H7" s="4">
        <v>348670</v>
      </c>
      <c r="I7" s="49">
        <v>348670</v>
      </c>
    </row>
    <row r="8" spans="1:9" ht="12.75">
      <c r="A8" s="6" t="s">
        <v>19</v>
      </c>
      <c r="B8" s="17" t="s">
        <v>37</v>
      </c>
      <c r="C8" s="8" t="s">
        <v>47</v>
      </c>
      <c r="D8" s="2">
        <v>60</v>
      </c>
      <c r="E8" s="4">
        <v>3477</v>
      </c>
      <c r="F8" s="4">
        <v>2194560</v>
      </c>
      <c r="G8" s="11" t="s">
        <v>45</v>
      </c>
      <c r="H8" s="4">
        <v>2194560</v>
      </c>
      <c r="I8" s="49">
        <v>2194560</v>
      </c>
    </row>
    <row r="9" spans="1:9" ht="32.25" customHeight="1">
      <c r="A9" s="1" t="s">
        <v>10</v>
      </c>
      <c r="B9" s="2">
        <v>5412</v>
      </c>
      <c r="C9" s="22" t="s">
        <v>48</v>
      </c>
      <c r="D9" s="9">
        <v>100</v>
      </c>
      <c r="E9" s="4">
        <v>0</v>
      </c>
      <c r="F9" s="34">
        <v>1828800</v>
      </c>
      <c r="G9" s="46" t="s">
        <v>94</v>
      </c>
      <c r="H9" s="4"/>
      <c r="I9" s="53">
        <v>1828800</v>
      </c>
    </row>
    <row r="10" spans="1:9" ht="30.75" customHeight="1">
      <c r="A10" s="1" t="s">
        <v>7</v>
      </c>
      <c r="B10" s="2">
        <v>5171</v>
      </c>
      <c r="C10" s="3" t="s">
        <v>90</v>
      </c>
      <c r="D10" s="9">
        <v>60</v>
      </c>
      <c r="E10" s="4">
        <v>96</v>
      </c>
      <c r="F10" s="34">
        <v>163720</v>
      </c>
      <c r="G10" s="47" t="s">
        <v>81</v>
      </c>
      <c r="H10" s="27">
        <v>75427</v>
      </c>
      <c r="I10" s="50">
        <v>75427</v>
      </c>
    </row>
    <row r="11" spans="1:9" ht="12.75">
      <c r="A11" s="6" t="s">
        <v>8</v>
      </c>
      <c r="B11" s="2">
        <v>5231</v>
      </c>
      <c r="C11" s="8"/>
      <c r="D11" s="9">
        <v>60</v>
      </c>
      <c r="E11" s="4">
        <v>130</v>
      </c>
      <c r="G11" s="43" t="s">
        <v>92</v>
      </c>
      <c r="H11" s="4"/>
      <c r="I11" s="49"/>
    </row>
    <row r="12" spans="1:9" ht="68.25" customHeight="1">
      <c r="A12" s="10" t="s">
        <v>16</v>
      </c>
      <c r="B12" s="2">
        <v>5231</v>
      </c>
      <c r="C12" s="11" t="s">
        <v>84</v>
      </c>
      <c r="D12" s="9">
        <v>100</v>
      </c>
      <c r="E12" s="4">
        <v>32</v>
      </c>
      <c r="F12" s="4"/>
      <c r="G12" s="44" t="s">
        <v>92</v>
      </c>
      <c r="H12" s="4"/>
      <c r="I12" s="51"/>
    </row>
    <row r="13" spans="1:9" ht="35.25" customHeight="1">
      <c r="A13" s="41" t="s">
        <v>104</v>
      </c>
      <c r="B13" s="2">
        <v>5711</v>
      </c>
      <c r="C13" s="38" t="s">
        <v>99</v>
      </c>
      <c r="D13" s="9">
        <v>60</v>
      </c>
      <c r="E13" s="4">
        <v>704</v>
      </c>
      <c r="F13" s="34">
        <v>335926</v>
      </c>
      <c r="G13" s="45" t="s">
        <v>89</v>
      </c>
      <c r="H13" s="34">
        <v>635271</v>
      </c>
      <c r="I13" s="51">
        <v>635271</v>
      </c>
    </row>
    <row r="14" spans="1:9" ht="12.75">
      <c r="A14" s="55" t="s">
        <v>103</v>
      </c>
      <c r="B14" s="2">
        <v>5161</v>
      </c>
      <c r="C14" s="42" t="s">
        <v>91</v>
      </c>
      <c r="D14" s="9">
        <v>100</v>
      </c>
      <c r="E14" s="4"/>
      <c r="F14" s="4">
        <v>10636</v>
      </c>
      <c r="G14" s="8" t="s">
        <v>17</v>
      </c>
      <c r="H14" s="4">
        <v>10636</v>
      </c>
      <c r="I14" s="49">
        <v>10636</v>
      </c>
    </row>
    <row r="15" spans="1:9" ht="13.5" thickBot="1">
      <c r="A15" s="56" t="s">
        <v>98</v>
      </c>
      <c r="B15" s="13"/>
      <c r="C15" s="13"/>
      <c r="D15" s="13"/>
      <c r="E15" s="13">
        <f>SUM(E2:E14)</f>
        <v>5693</v>
      </c>
      <c r="F15" s="52">
        <f>SUM(F2:F14)</f>
        <v>5605973</v>
      </c>
      <c r="G15" s="13"/>
      <c r="H15" s="68">
        <f>SUM(H2:H14)</f>
        <v>3884886</v>
      </c>
      <c r="I15" s="54">
        <f>SUM(I2:I14)</f>
        <v>5713686</v>
      </c>
    </row>
    <row r="16" spans="8:9" ht="12.75">
      <c r="H16" s="67"/>
      <c r="I16" s="67"/>
    </row>
  </sheetData>
  <printOptions/>
  <pageMargins left="1.68" right="0.75" top="0.94" bottom="1" header="0.5" footer="0.5"/>
  <pageSetup horizontalDpi="600" verticalDpi="600" orientation="landscape" paperSize="9" r:id="rId1"/>
  <headerFooter alignWithMargins="0">
    <oddHeader>&amp;C&amp;"Arial,Félkövér"&amp;12A temető kegyeleti közszolgáltatásával kapcsolatos 2010. évi  kiadási adatok&amp;R1.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5" sqref="A15:H18"/>
    </sheetView>
  </sheetViews>
  <sheetFormatPr defaultColWidth="9.140625" defaultRowHeight="12.75"/>
  <cols>
    <col min="1" max="1" width="22.28125" style="0" customWidth="1"/>
    <col min="2" max="2" width="10.421875" style="0" customWidth="1"/>
    <col min="3" max="3" width="21.28125" style="0" customWidth="1"/>
  </cols>
  <sheetData>
    <row r="1" spans="1:8" ht="29.25">
      <c r="A1" s="16" t="s">
        <v>20</v>
      </c>
      <c r="B1" s="62" t="s">
        <v>9</v>
      </c>
      <c r="C1" s="58" t="s">
        <v>11</v>
      </c>
      <c r="D1" s="63" t="s">
        <v>12</v>
      </c>
      <c r="E1" s="62" t="s">
        <v>21</v>
      </c>
      <c r="F1" s="59" t="s">
        <v>82</v>
      </c>
      <c r="G1" s="18" t="s">
        <v>83</v>
      </c>
      <c r="H1" s="64" t="s">
        <v>96</v>
      </c>
    </row>
    <row r="2" spans="1:8" ht="12.75">
      <c r="A2" s="6" t="s">
        <v>26</v>
      </c>
      <c r="B2" s="4">
        <v>912</v>
      </c>
      <c r="C2" s="12" t="s">
        <v>23</v>
      </c>
      <c r="D2" s="4"/>
      <c r="E2" s="4">
        <v>2301</v>
      </c>
      <c r="F2" s="4">
        <v>2197100</v>
      </c>
      <c r="G2" s="23">
        <v>2214400</v>
      </c>
      <c r="H2" s="5">
        <v>17300</v>
      </c>
    </row>
    <row r="3" spans="1:8" ht="12.75">
      <c r="A3" s="6" t="s">
        <v>22</v>
      </c>
      <c r="B3" s="4">
        <v>912</v>
      </c>
      <c r="C3" s="30" t="s">
        <v>97</v>
      </c>
      <c r="D3" s="4"/>
      <c r="E3" s="4">
        <v>2</v>
      </c>
      <c r="F3" s="4">
        <v>0</v>
      </c>
      <c r="G3" s="4">
        <v>15200</v>
      </c>
      <c r="H3" s="5">
        <v>15200</v>
      </c>
    </row>
    <row r="4" spans="1:8" ht="12.75">
      <c r="A4" s="6" t="s">
        <v>36</v>
      </c>
      <c r="B4" s="4">
        <v>912</v>
      </c>
      <c r="C4" s="12" t="s">
        <v>23</v>
      </c>
      <c r="D4" s="4"/>
      <c r="E4" s="4">
        <v>0</v>
      </c>
      <c r="F4">
        <v>0</v>
      </c>
      <c r="G4" s="4">
        <v>0</v>
      </c>
      <c r="H4" s="5"/>
    </row>
    <row r="5" spans="1:8" ht="12.75">
      <c r="A5" s="6" t="s">
        <v>24</v>
      </c>
      <c r="B5" s="4">
        <v>912</v>
      </c>
      <c r="C5" s="12" t="s">
        <v>35</v>
      </c>
      <c r="D5" s="4"/>
      <c r="E5" s="4">
        <v>611</v>
      </c>
      <c r="F5" s="4">
        <v>464450</v>
      </c>
      <c r="G5" s="4">
        <v>464450</v>
      </c>
      <c r="H5" s="5"/>
    </row>
    <row r="6" spans="1:8" ht="12.75">
      <c r="A6" s="6" t="s">
        <v>25</v>
      </c>
      <c r="B6" s="4">
        <v>912</v>
      </c>
      <c r="C6" s="12" t="s">
        <v>35</v>
      </c>
      <c r="D6" s="4"/>
      <c r="E6" s="4">
        <v>2405</v>
      </c>
      <c r="F6" s="4">
        <v>2538060</v>
      </c>
      <c r="G6" s="4">
        <v>2538060</v>
      </c>
      <c r="H6" s="5"/>
    </row>
    <row r="7" spans="1:8" ht="12.75">
      <c r="A7" s="6" t="s">
        <v>27</v>
      </c>
      <c r="B7" s="4">
        <v>912</v>
      </c>
      <c r="C7" s="12" t="s">
        <v>34</v>
      </c>
      <c r="D7" s="4"/>
      <c r="E7" s="4">
        <v>192</v>
      </c>
      <c r="F7" s="4">
        <v>112765</v>
      </c>
      <c r="G7" s="4">
        <v>112765</v>
      </c>
      <c r="H7" s="5"/>
    </row>
    <row r="8" spans="1:8" ht="12.75">
      <c r="A8" s="6" t="s">
        <v>28</v>
      </c>
      <c r="B8" s="4">
        <v>912</v>
      </c>
      <c r="C8" s="4" t="s">
        <v>33</v>
      </c>
      <c r="D8" s="4"/>
      <c r="E8" s="4">
        <v>0</v>
      </c>
      <c r="F8" s="4">
        <v>0</v>
      </c>
      <c r="G8" s="4">
        <v>0</v>
      </c>
      <c r="H8" s="5"/>
    </row>
    <row r="9" spans="1:8" ht="12.75">
      <c r="A9" s="6" t="s">
        <v>29</v>
      </c>
      <c r="B9" s="4">
        <v>912</v>
      </c>
      <c r="C9" s="4" t="s">
        <v>33</v>
      </c>
      <c r="D9" s="4"/>
      <c r="E9" s="4">
        <v>0</v>
      </c>
      <c r="F9" s="4">
        <v>0</v>
      </c>
      <c r="G9" s="4">
        <v>0</v>
      </c>
      <c r="H9" s="5"/>
    </row>
    <row r="10" spans="1:8" ht="12.75">
      <c r="A10" s="6" t="s">
        <v>30</v>
      </c>
      <c r="B10" s="4">
        <v>912</v>
      </c>
      <c r="C10" s="4" t="s">
        <v>33</v>
      </c>
      <c r="D10" s="4"/>
      <c r="E10" s="4">
        <v>0</v>
      </c>
      <c r="F10" s="4">
        <v>0</v>
      </c>
      <c r="G10" s="4">
        <v>0</v>
      </c>
      <c r="H10" s="5"/>
    </row>
    <row r="11" spans="1:8" ht="12.75">
      <c r="A11" s="6" t="s">
        <v>31</v>
      </c>
      <c r="B11" s="4">
        <v>912</v>
      </c>
      <c r="C11" s="12" t="s">
        <v>35</v>
      </c>
      <c r="D11" s="4"/>
      <c r="E11" s="4">
        <v>48</v>
      </c>
      <c r="F11" s="4">
        <v>0</v>
      </c>
      <c r="G11" s="4">
        <v>0</v>
      </c>
      <c r="H11" s="5"/>
    </row>
    <row r="12" spans="1:8" ht="13.5" thickBot="1">
      <c r="A12" s="15" t="s">
        <v>32</v>
      </c>
      <c r="B12" s="13"/>
      <c r="C12" s="13"/>
      <c r="D12" s="13"/>
      <c r="E12" s="13">
        <f>SUM(E2:E11)</f>
        <v>5559</v>
      </c>
      <c r="F12" s="52">
        <f>SUM(F2:F11)</f>
        <v>5312375</v>
      </c>
      <c r="G12" s="52">
        <f>SUM(G2:G11)</f>
        <v>5344875</v>
      </c>
      <c r="H12" s="54">
        <v>32500</v>
      </c>
    </row>
    <row r="15" spans="1:8" ht="12.75">
      <c r="A15" s="69"/>
      <c r="B15" s="69"/>
      <c r="C15" s="69"/>
      <c r="D15" s="69"/>
      <c r="E15" s="69"/>
      <c r="F15" s="69"/>
      <c r="G15" s="69"/>
      <c r="H15" s="69"/>
    </row>
    <row r="16" spans="1:8" ht="12.75">
      <c r="A16" s="69"/>
      <c r="B16" s="69"/>
      <c r="C16" s="69"/>
      <c r="D16" s="69"/>
      <c r="E16" s="69"/>
      <c r="F16" s="69"/>
      <c r="G16" s="69"/>
      <c r="H16" s="69"/>
    </row>
    <row r="17" spans="1:8" ht="12.75">
      <c r="A17" s="69"/>
      <c r="B17" s="69"/>
      <c r="C17" s="69"/>
      <c r="D17" s="69"/>
      <c r="E17" s="69"/>
      <c r="F17" s="69"/>
      <c r="G17" s="69"/>
      <c r="H17" s="69"/>
    </row>
    <row r="18" spans="1:8" ht="12.75">
      <c r="A18" s="69"/>
      <c r="B18" s="69"/>
      <c r="C18" s="69"/>
      <c r="D18" s="69"/>
      <c r="E18" s="69"/>
      <c r="F18" s="69"/>
      <c r="G18" s="69"/>
      <c r="H18" s="69"/>
    </row>
  </sheetData>
  <mergeCells count="1">
    <mergeCell ref="A15:H18"/>
  </mergeCells>
  <printOptions/>
  <pageMargins left="1.97" right="0.75" top="1.81" bottom="1" header="0.5" footer="0.5"/>
  <pageSetup horizontalDpi="600" verticalDpi="600" orientation="landscape" paperSize="9" r:id="rId1"/>
  <headerFooter alignWithMargins="0">
    <oddHeader>&amp;C&amp;"Arial,Félkövér"&amp;12A temető kegyeleti közszolgáltatásával kapcsolatos bevételek adatai 2010. évben &amp;R2.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M3" sqref="M3"/>
    </sheetView>
  </sheetViews>
  <sheetFormatPr defaultColWidth="9.140625" defaultRowHeight="12.75"/>
  <cols>
    <col min="1" max="1" width="18.57421875" style="0" customWidth="1"/>
    <col min="2" max="2" width="17.7109375" style="0" customWidth="1"/>
    <col min="3" max="3" width="11.28125" style="0" customWidth="1"/>
    <col min="5" max="5" width="10.28125" style="0" customWidth="1"/>
    <col min="7" max="7" width="13.421875" style="0" customWidth="1"/>
    <col min="8" max="9" width="8.00390625" style="0" customWidth="1"/>
  </cols>
  <sheetData>
    <row r="1" spans="1:11" ht="29.25">
      <c r="A1" s="16" t="s">
        <v>51</v>
      </c>
      <c r="B1" s="65" t="s">
        <v>49</v>
      </c>
      <c r="C1" s="65" t="s">
        <v>52</v>
      </c>
      <c r="D1" s="65" t="s">
        <v>50</v>
      </c>
      <c r="E1" s="66" t="s">
        <v>54</v>
      </c>
      <c r="F1" s="66" t="s">
        <v>55</v>
      </c>
      <c r="G1" s="66" t="s">
        <v>77</v>
      </c>
      <c r="H1" s="18" t="s">
        <v>80</v>
      </c>
      <c r="I1" s="59" t="s">
        <v>53</v>
      </c>
      <c r="J1" s="59" t="s">
        <v>102</v>
      </c>
      <c r="K1" s="64" t="s">
        <v>101</v>
      </c>
    </row>
    <row r="2" spans="1:11" ht="12.75">
      <c r="A2" s="39" t="s">
        <v>87</v>
      </c>
      <c r="B2" s="25" t="s">
        <v>78</v>
      </c>
      <c r="C2" s="26">
        <v>40365</v>
      </c>
      <c r="D2" s="27">
        <v>14</v>
      </c>
      <c r="E2" s="27">
        <v>300</v>
      </c>
      <c r="F2" s="27">
        <v>4200</v>
      </c>
      <c r="G2" s="27">
        <v>0</v>
      </c>
      <c r="H2" s="28"/>
      <c r="I2" s="4"/>
      <c r="J2" s="4">
        <f>G2*0.6</f>
        <v>0</v>
      </c>
      <c r="K2" s="5"/>
    </row>
    <row r="3" spans="1:11" ht="12.75">
      <c r="A3" s="39" t="s">
        <v>86</v>
      </c>
      <c r="B3" s="25" t="s">
        <v>79</v>
      </c>
      <c r="C3" s="26">
        <v>40280</v>
      </c>
      <c r="D3" s="27">
        <v>14</v>
      </c>
      <c r="E3" s="27">
        <v>300</v>
      </c>
      <c r="F3" s="27">
        <v>4370</v>
      </c>
      <c r="G3" s="27">
        <v>0</v>
      </c>
      <c r="H3" s="28"/>
      <c r="I3" s="4"/>
      <c r="J3" s="4">
        <f aca="true" t="shared" si="0" ref="J3:J31">G3*0.6</f>
        <v>0</v>
      </c>
      <c r="K3" s="5"/>
    </row>
    <row r="4" spans="1:11" ht="12.75">
      <c r="A4" s="29" t="s">
        <v>60</v>
      </c>
      <c r="B4" s="30" t="s">
        <v>61</v>
      </c>
      <c r="C4" s="31">
        <v>40197</v>
      </c>
      <c r="D4" s="4">
        <v>72</v>
      </c>
      <c r="E4" s="4">
        <v>136.25</v>
      </c>
      <c r="F4" s="4">
        <v>11373</v>
      </c>
      <c r="G4" s="4">
        <f aca="true" t="shared" si="1" ref="G4:G30">F4/5*4</f>
        <v>9098.4</v>
      </c>
      <c r="H4" s="4"/>
      <c r="I4" s="4"/>
      <c r="J4" s="4">
        <f t="shared" si="0"/>
        <v>5459.04</v>
      </c>
      <c r="K4" s="5"/>
    </row>
    <row r="5" spans="1:11" ht="12.75">
      <c r="A5" s="32" t="s">
        <v>71</v>
      </c>
      <c r="B5" s="30" t="s">
        <v>72</v>
      </c>
      <c r="C5" s="33">
        <v>40385</v>
      </c>
      <c r="D5" s="34">
        <v>9</v>
      </c>
      <c r="E5" s="34">
        <v>150</v>
      </c>
      <c r="F5" s="34"/>
      <c r="G5" s="34">
        <f t="shared" si="1"/>
        <v>0</v>
      </c>
      <c r="H5" s="4"/>
      <c r="I5" s="4"/>
      <c r="J5" s="4">
        <f t="shared" si="0"/>
        <v>0</v>
      </c>
      <c r="K5" s="5"/>
    </row>
    <row r="6" spans="1:11" ht="12.75">
      <c r="A6" s="32"/>
      <c r="B6" s="30" t="s">
        <v>61</v>
      </c>
      <c r="C6" s="33">
        <v>40385</v>
      </c>
      <c r="D6" s="34">
        <v>9</v>
      </c>
      <c r="E6" s="34">
        <v>143.75</v>
      </c>
      <c r="F6" s="34">
        <v>24363</v>
      </c>
      <c r="G6" s="34">
        <f t="shared" si="1"/>
        <v>19490.4</v>
      </c>
      <c r="H6" s="4"/>
      <c r="I6" s="4"/>
      <c r="J6" s="4">
        <f t="shared" si="0"/>
        <v>11694.24</v>
      </c>
      <c r="K6" s="5"/>
    </row>
    <row r="7" spans="1:11" ht="12.75">
      <c r="A7" s="29" t="s">
        <v>56</v>
      </c>
      <c r="B7" s="4" t="s">
        <v>57</v>
      </c>
      <c r="C7" s="35">
        <v>40187</v>
      </c>
      <c r="D7" s="4">
        <v>1</v>
      </c>
      <c r="E7" s="4">
        <v>1590</v>
      </c>
      <c r="F7" s="4">
        <v>1590</v>
      </c>
      <c r="G7" s="4">
        <f t="shared" si="1"/>
        <v>1272</v>
      </c>
      <c r="H7" s="4"/>
      <c r="I7" s="4"/>
      <c r="J7" s="4">
        <f t="shared" si="0"/>
        <v>763.1999999999999</v>
      </c>
      <c r="K7" s="5"/>
    </row>
    <row r="8" spans="1:11" ht="12.75">
      <c r="A8" s="29" t="s">
        <v>56</v>
      </c>
      <c r="B8" s="4" t="s">
        <v>58</v>
      </c>
      <c r="C8" s="35">
        <v>40187</v>
      </c>
      <c r="D8" s="4">
        <v>2</v>
      </c>
      <c r="E8" s="4">
        <v>2990</v>
      </c>
      <c r="F8" s="4">
        <v>5980</v>
      </c>
      <c r="G8" s="4">
        <f t="shared" si="1"/>
        <v>4784</v>
      </c>
      <c r="H8" s="4"/>
      <c r="I8" s="4"/>
      <c r="J8" s="4">
        <f t="shared" si="0"/>
        <v>2870.4</v>
      </c>
      <c r="K8" s="5"/>
    </row>
    <row r="9" spans="1:11" ht="12.75">
      <c r="A9" s="6">
        <v>801120</v>
      </c>
      <c r="B9" s="4" t="s">
        <v>58</v>
      </c>
      <c r="C9" s="35">
        <v>40187</v>
      </c>
      <c r="D9" s="4">
        <v>1</v>
      </c>
      <c r="E9" s="4">
        <v>3900</v>
      </c>
      <c r="F9" s="4">
        <v>3900</v>
      </c>
      <c r="G9" s="4">
        <f t="shared" si="1"/>
        <v>3120</v>
      </c>
      <c r="H9" s="4"/>
      <c r="I9" s="4"/>
      <c r="J9" s="4">
        <f t="shared" si="0"/>
        <v>1872</v>
      </c>
      <c r="K9" s="5"/>
    </row>
    <row r="10" spans="1:11" ht="12.75">
      <c r="A10" s="6">
        <v>801120</v>
      </c>
      <c r="B10" s="4" t="s">
        <v>59</v>
      </c>
      <c r="C10" s="35">
        <v>40187</v>
      </c>
      <c r="D10" s="4">
        <v>2</v>
      </c>
      <c r="E10" s="4">
        <v>8500</v>
      </c>
      <c r="F10" s="4">
        <v>17000</v>
      </c>
      <c r="G10" s="4">
        <f t="shared" si="1"/>
        <v>13600</v>
      </c>
      <c r="H10" s="4"/>
      <c r="I10" s="4"/>
      <c r="J10" s="4">
        <f t="shared" si="0"/>
        <v>8160</v>
      </c>
      <c r="K10" s="5"/>
    </row>
    <row r="11" spans="1:11" ht="12.75">
      <c r="A11" s="6">
        <v>924594</v>
      </c>
      <c r="B11" s="4" t="s">
        <v>59</v>
      </c>
      <c r="C11" s="35">
        <v>40192</v>
      </c>
      <c r="D11" s="4">
        <v>2</v>
      </c>
      <c r="E11" s="4">
        <v>3200</v>
      </c>
      <c r="F11" s="4">
        <v>6400</v>
      </c>
      <c r="G11" s="4">
        <f t="shared" si="1"/>
        <v>5120</v>
      </c>
      <c r="H11" s="4"/>
      <c r="I11" s="4"/>
      <c r="J11" s="4">
        <f t="shared" si="0"/>
        <v>3072</v>
      </c>
      <c r="K11" s="5"/>
    </row>
    <row r="12" spans="1:11" ht="12.75">
      <c r="A12" s="6">
        <v>801356</v>
      </c>
      <c r="B12" s="4" t="s">
        <v>62</v>
      </c>
      <c r="C12" s="2" t="s">
        <v>63</v>
      </c>
      <c r="D12" s="4">
        <v>1</v>
      </c>
      <c r="E12" s="4">
        <v>4990</v>
      </c>
      <c r="F12" s="4">
        <v>4990</v>
      </c>
      <c r="G12" s="4">
        <f t="shared" si="1"/>
        <v>3992</v>
      </c>
      <c r="H12" s="4"/>
      <c r="I12" s="4"/>
      <c r="J12" s="4">
        <f t="shared" si="0"/>
        <v>2395.2</v>
      </c>
      <c r="K12" s="5"/>
    </row>
    <row r="13" spans="1:11" ht="12.75">
      <c r="A13" s="6">
        <v>18683</v>
      </c>
      <c r="B13" s="4" t="s">
        <v>64</v>
      </c>
      <c r="C13" s="35">
        <v>40469</v>
      </c>
      <c r="D13" s="4">
        <v>1</v>
      </c>
      <c r="E13" s="4">
        <v>4290</v>
      </c>
      <c r="F13" s="4">
        <v>4290</v>
      </c>
      <c r="G13" s="4">
        <f t="shared" si="1"/>
        <v>3432</v>
      </c>
      <c r="H13" s="4"/>
      <c r="I13" s="4"/>
      <c r="J13" s="4">
        <f t="shared" si="0"/>
        <v>2059.2</v>
      </c>
      <c r="K13" s="5"/>
    </row>
    <row r="14" spans="1:11" ht="12.75">
      <c r="A14" s="6">
        <v>925057</v>
      </c>
      <c r="B14" s="4" t="s">
        <v>65</v>
      </c>
      <c r="C14" s="35">
        <v>40472</v>
      </c>
      <c r="D14" s="4">
        <v>1</v>
      </c>
      <c r="E14" s="4">
        <v>3490</v>
      </c>
      <c r="F14" s="4">
        <v>3490</v>
      </c>
      <c r="G14" s="4">
        <f t="shared" si="1"/>
        <v>2792</v>
      </c>
      <c r="H14" s="4"/>
      <c r="I14" s="4"/>
      <c r="J14" s="4">
        <f t="shared" si="0"/>
        <v>1675.2</v>
      </c>
      <c r="K14" s="5"/>
    </row>
    <row r="15" spans="1:11" ht="12.75">
      <c r="A15" s="6"/>
      <c r="B15" s="4" t="s">
        <v>65</v>
      </c>
      <c r="C15" s="35">
        <v>40472</v>
      </c>
      <c r="D15" s="4">
        <v>1</v>
      </c>
      <c r="E15" s="4">
        <v>5490</v>
      </c>
      <c r="F15" s="4">
        <v>5490</v>
      </c>
      <c r="G15" s="4">
        <f t="shared" si="1"/>
        <v>4392</v>
      </c>
      <c r="H15" s="4"/>
      <c r="I15" s="4"/>
      <c r="J15" s="4">
        <f t="shared" si="0"/>
        <v>2635.2</v>
      </c>
      <c r="K15" s="5"/>
    </row>
    <row r="16" spans="1:11" ht="12.75">
      <c r="A16" s="6">
        <v>935787</v>
      </c>
      <c r="B16" s="4" t="s">
        <v>66</v>
      </c>
      <c r="C16" s="35">
        <v>40473</v>
      </c>
      <c r="D16" s="4">
        <v>2</v>
      </c>
      <c r="E16" s="4">
        <v>8100</v>
      </c>
      <c r="F16" s="4">
        <v>16200</v>
      </c>
      <c r="G16" s="4">
        <f t="shared" si="1"/>
        <v>12960</v>
      </c>
      <c r="H16" s="4"/>
      <c r="I16" s="4"/>
      <c r="J16" s="4">
        <f t="shared" si="0"/>
        <v>7776</v>
      </c>
      <c r="K16" s="5"/>
    </row>
    <row r="17" spans="1:11" ht="12.75">
      <c r="A17" s="6">
        <v>801502</v>
      </c>
      <c r="B17" s="4" t="s">
        <v>67</v>
      </c>
      <c r="C17" s="35">
        <v>40366</v>
      </c>
      <c r="D17" s="4">
        <v>1</v>
      </c>
      <c r="E17" s="4">
        <v>800</v>
      </c>
      <c r="F17" s="4">
        <v>800</v>
      </c>
      <c r="G17" s="4">
        <f t="shared" si="1"/>
        <v>640</v>
      </c>
      <c r="H17" s="4"/>
      <c r="I17" s="4"/>
      <c r="J17" s="4">
        <f t="shared" si="0"/>
        <v>384</v>
      </c>
      <c r="K17" s="5"/>
    </row>
    <row r="18" spans="1:11" ht="12.75">
      <c r="A18" s="6"/>
      <c r="B18" s="4" t="s">
        <v>68</v>
      </c>
      <c r="C18" s="35">
        <v>40366</v>
      </c>
      <c r="D18" s="4">
        <v>1</v>
      </c>
      <c r="E18" s="4">
        <v>800</v>
      </c>
      <c r="F18" s="4">
        <v>800</v>
      </c>
      <c r="G18" s="4">
        <f t="shared" si="1"/>
        <v>640</v>
      </c>
      <c r="H18" s="4"/>
      <c r="I18" s="4"/>
      <c r="J18" s="4">
        <f t="shared" si="0"/>
        <v>384</v>
      </c>
      <c r="K18" s="5"/>
    </row>
    <row r="19" spans="1:11" ht="12.75">
      <c r="A19" s="6">
        <v>59853</v>
      </c>
      <c r="B19" s="4" t="s">
        <v>69</v>
      </c>
      <c r="C19" s="35">
        <v>40215</v>
      </c>
      <c r="D19" s="4">
        <v>10</v>
      </c>
      <c r="E19" s="4">
        <v>1790</v>
      </c>
      <c r="F19" s="4">
        <v>17900</v>
      </c>
      <c r="G19" s="4">
        <f t="shared" si="1"/>
        <v>14320</v>
      </c>
      <c r="H19" s="4"/>
      <c r="I19" s="4"/>
      <c r="J19" s="4">
        <f t="shared" si="0"/>
        <v>8592</v>
      </c>
      <c r="K19" s="5"/>
    </row>
    <row r="20" spans="1:11" ht="12.75">
      <c r="A20" s="24">
        <v>59853</v>
      </c>
      <c r="B20" s="40" t="s">
        <v>88</v>
      </c>
      <c r="C20" s="36">
        <v>40215</v>
      </c>
      <c r="D20" s="27">
        <v>10</v>
      </c>
      <c r="E20" s="27">
        <v>1890</v>
      </c>
      <c r="F20" s="27">
        <v>18900</v>
      </c>
      <c r="G20" s="27">
        <v>0</v>
      </c>
      <c r="H20" s="28"/>
      <c r="I20" s="4"/>
      <c r="J20" s="4">
        <f t="shared" si="0"/>
        <v>0</v>
      </c>
      <c r="K20" s="5"/>
    </row>
    <row r="21" spans="1:11" ht="12.75">
      <c r="A21" s="6">
        <v>240211</v>
      </c>
      <c r="B21" s="4" t="s">
        <v>70</v>
      </c>
      <c r="C21" s="35">
        <v>40259</v>
      </c>
      <c r="D21" s="4">
        <v>1</v>
      </c>
      <c r="E21" s="4">
        <v>6500</v>
      </c>
      <c r="F21" s="4">
        <v>6500</v>
      </c>
      <c r="G21" s="4">
        <f t="shared" si="1"/>
        <v>5200</v>
      </c>
      <c r="H21" s="4"/>
      <c r="I21" s="4"/>
      <c r="J21" s="4">
        <f t="shared" si="0"/>
        <v>3120</v>
      </c>
      <c r="K21" s="5"/>
    </row>
    <row r="22" spans="1:11" ht="12.75">
      <c r="A22" s="6">
        <v>240123</v>
      </c>
      <c r="B22" s="4" t="s">
        <v>70</v>
      </c>
      <c r="C22" s="35">
        <v>40226</v>
      </c>
      <c r="D22" s="4">
        <v>1</v>
      </c>
      <c r="E22" s="4">
        <v>6500</v>
      </c>
      <c r="F22" s="4">
        <v>6500</v>
      </c>
      <c r="G22" s="4">
        <f t="shared" si="1"/>
        <v>5200</v>
      </c>
      <c r="H22" s="4"/>
      <c r="I22" s="4"/>
      <c r="J22" s="4">
        <f t="shared" si="0"/>
        <v>3120</v>
      </c>
      <c r="K22" s="5"/>
    </row>
    <row r="23" spans="1:11" ht="12.75">
      <c r="A23" s="6">
        <v>240136</v>
      </c>
      <c r="B23" s="4" t="s">
        <v>70</v>
      </c>
      <c r="C23" s="35">
        <v>40238</v>
      </c>
      <c r="D23" s="4">
        <v>1</v>
      </c>
      <c r="E23" s="4">
        <v>6500</v>
      </c>
      <c r="F23" s="4">
        <v>6500</v>
      </c>
      <c r="G23" s="4">
        <f t="shared" si="1"/>
        <v>5200</v>
      </c>
      <c r="H23" s="4"/>
      <c r="I23" s="4"/>
      <c r="J23" s="4">
        <f t="shared" si="0"/>
        <v>3120</v>
      </c>
      <c r="K23" s="5"/>
    </row>
    <row r="24" spans="1:11" ht="12.75">
      <c r="A24" s="6">
        <v>801146</v>
      </c>
      <c r="B24" s="4" t="s">
        <v>70</v>
      </c>
      <c r="C24" s="35">
        <v>40206</v>
      </c>
      <c r="D24" s="4">
        <v>2</v>
      </c>
      <c r="E24" s="4">
        <v>6500</v>
      </c>
      <c r="F24" s="4">
        <v>13000</v>
      </c>
      <c r="G24" s="4">
        <f t="shared" si="1"/>
        <v>10400</v>
      </c>
      <c r="H24" s="4"/>
      <c r="I24" s="4"/>
      <c r="J24" s="4">
        <f t="shared" si="0"/>
        <v>6240</v>
      </c>
      <c r="K24" s="5"/>
    </row>
    <row r="25" spans="1:11" ht="12.75">
      <c r="A25" s="6">
        <v>801139</v>
      </c>
      <c r="B25" s="4" t="s">
        <v>70</v>
      </c>
      <c r="C25" s="35">
        <v>40203</v>
      </c>
      <c r="D25" s="4">
        <v>1</v>
      </c>
      <c r="E25" s="4">
        <v>6500</v>
      </c>
      <c r="F25" s="4">
        <v>6500</v>
      </c>
      <c r="G25" s="4">
        <f t="shared" si="1"/>
        <v>5200</v>
      </c>
      <c r="H25" s="4"/>
      <c r="I25" s="4"/>
      <c r="J25" s="4">
        <f t="shared" si="0"/>
        <v>3120</v>
      </c>
      <c r="K25" s="5"/>
    </row>
    <row r="26" spans="1:11" ht="12.75">
      <c r="A26" s="6">
        <v>240211</v>
      </c>
      <c r="B26" s="4" t="s">
        <v>73</v>
      </c>
      <c r="C26" s="35">
        <v>40259</v>
      </c>
      <c r="D26" s="4">
        <v>1</v>
      </c>
      <c r="E26" s="4">
        <v>8500</v>
      </c>
      <c r="F26" s="4">
        <v>8500</v>
      </c>
      <c r="G26" s="4">
        <f t="shared" si="1"/>
        <v>6800</v>
      </c>
      <c r="H26" s="4"/>
      <c r="I26" s="4"/>
      <c r="J26" s="4">
        <f t="shared" si="0"/>
        <v>4080</v>
      </c>
      <c r="K26" s="5"/>
    </row>
    <row r="27" spans="1:11" ht="12.75">
      <c r="A27" s="29" t="s">
        <v>74</v>
      </c>
      <c r="B27" s="4" t="s">
        <v>73</v>
      </c>
      <c r="C27" s="35">
        <v>40465</v>
      </c>
      <c r="D27" s="4">
        <v>4</v>
      </c>
      <c r="E27" s="4">
        <v>3999</v>
      </c>
      <c r="F27" s="4">
        <v>15996</v>
      </c>
      <c r="G27" s="4">
        <f t="shared" si="1"/>
        <v>12796.8</v>
      </c>
      <c r="H27" s="4"/>
      <c r="I27" s="4"/>
      <c r="J27" s="4">
        <f t="shared" si="0"/>
        <v>7678.079999999999</v>
      </c>
      <c r="K27" s="5"/>
    </row>
    <row r="28" spans="1:11" ht="12.75">
      <c r="A28" s="29" t="s">
        <v>74</v>
      </c>
      <c r="B28" s="4" t="s">
        <v>75</v>
      </c>
      <c r="C28" s="35">
        <v>40465</v>
      </c>
      <c r="D28" s="4">
        <v>2</v>
      </c>
      <c r="E28" s="4">
        <v>699</v>
      </c>
      <c r="F28" s="4">
        <v>1398</v>
      </c>
      <c r="G28" s="4">
        <f t="shared" si="1"/>
        <v>1118.4</v>
      </c>
      <c r="H28" s="4"/>
      <c r="I28" s="4"/>
      <c r="J28" s="4">
        <f t="shared" si="0"/>
        <v>671.0400000000001</v>
      </c>
      <c r="K28" s="5"/>
    </row>
    <row r="29" spans="1:11" ht="12.75">
      <c r="A29" s="29" t="s">
        <v>74</v>
      </c>
      <c r="B29" s="4" t="s">
        <v>76</v>
      </c>
      <c r="C29" s="35">
        <v>40465</v>
      </c>
      <c r="D29" s="4">
        <v>7</v>
      </c>
      <c r="E29" s="4">
        <v>1499</v>
      </c>
      <c r="F29" s="4">
        <v>10491</v>
      </c>
      <c r="G29" s="4">
        <f t="shared" si="1"/>
        <v>8392.8</v>
      </c>
      <c r="H29" s="4"/>
      <c r="I29" s="4"/>
      <c r="J29" s="4">
        <f t="shared" si="0"/>
        <v>5035.679999999999</v>
      </c>
      <c r="K29" s="5"/>
    </row>
    <row r="30" spans="1:11" ht="12.75">
      <c r="A30" s="6"/>
      <c r="B30" s="4"/>
      <c r="C30" s="4"/>
      <c r="D30" s="4"/>
      <c r="E30" s="4"/>
      <c r="F30" s="4"/>
      <c r="G30" s="4">
        <f t="shared" si="1"/>
        <v>0</v>
      </c>
      <c r="H30" s="4"/>
      <c r="I30" s="4"/>
      <c r="J30" s="4">
        <f t="shared" si="0"/>
        <v>0</v>
      </c>
      <c r="K30" s="5"/>
    </row>
    <row r="31" spans="1:11" ht="13.5" thickBot="1">
      <c r="A31" s="37" t="s">
        <v>32</v>
      </c>
      <c r="B31" s="13"/>
      <c r="C31" s="13"/>
      <c r="D31" s="13"/>
      <c r="E31" s="13"/>
      <c r="F31" s="13">
        <f>SUM(F2:F30)</f>
        <v>227421</v>
      </c>
      <c r="G31" s="13">
        <f>SUM(G2:G30)</f>
        <v>159960.79999999996</v>
      </c>
      <c r="H31" s="13"/>
      <c r="I31" s="13"/>
      <c r="J31" s="13">
        <f t="shared" si="0"/>
        <v>95976.47999999997</v>
      </c>
      <c r="K31" s="14">
        <v>75427</v>
      </c>
    </row>
    <row r="32" spans="1:11" ht="12.75">
      <c r="A32" s="70" t="s">
        <v>100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</row>
  </sheetData>
  <mergeCells count="1">
    <mergeCell ref="A32:K35"/>
  </mergeCells>
  <printOptions/>
  <pageMargins left="1.16" right="0.75" top="1" bottom="1" header="0.5" footer="0.5"/>
  <pageSetup horizontalDpi="600" verticalDpi="600" orientation="landscape" paperSize="9" r:id="rId1"/>
  <headerFooter alignWithMargins="0">
    <oddHeader>&amp;C&amp;"Arial,Félkövér"Kimutatás
 a 2010. évben beszerzett munkaruháról&amp;R3.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2011-01-24T10:03:39Z</cp:lastPrinted>
  <dcterms:created xsi:type="dcterms:W3CDTF">2010-12-14T08:40:34Z</dcterms:created>
  <dcterms:modified xsi:type="dcterms:W3CDTF">2011-02-04T11:23:25Z</dcterms:modified>
  <cp:category/>
  <cp:version/>
  <cp:contentType/>
  <cp:contentStatus/>
</cp:coreProperties>
</file>